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4235" windowHeight="8895" activeTab="0"/>
  </bookViews>
  <sheets>
    <sheet name="Лист2 (48)" sheetId="1" r:id="rId1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7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<sst xmlns="http://schemas.openxmlformats.org/spreadsheetml/2006/main" count="1981" uniqueCount="464">
  <si>
    <t xml:space="preserve">                                                                                                                                                                     № 212 от 14.12.2007г. "О бюджете </t>
  </si>
  <si>
    <t xml:space="preserve">                                                                                                                                                                     муниципального района  "Читинский район" </t>
  </si>
  <si>
    <t xml:space="preserve">                                                                                                                                                                     на 2008 год".</t>
  </si>
  <si>
    <t xml:space="preserve">                        по разделам, подразделам, целевым статьям и видам расходов  классификации расходов бюджета</t>
  </si>
  <si>
    <t>Наименование расходов</t>
  </si>
  <si>
    <t>РЗ</t>
  </si>
  <si>
    <t>ПР</t>
  </si>
  <si>
    <t>ЦСР</t>
  </si>
  <si>
    <t>ВР</t>
  </si>
  <si>
    <t>Сумма</t>
  </si>
  <si>
    <t>тыс.руб.</t>
  </si>
  <si>
    <t>Общегосударственные вопросы</t>
  </si>
  <si>
    <t>01</t>
  </si>
  <si>
    <t>Функционирование представительных органов местного самоуправления</t>
  </si>
  <si>
    <t>03</t>
  </si>
  <si>
    <t>396</t>
  </si>
  <si>
    <t>Руководство и управление в сфере установленных функций</t>
  </si>
  <si>
    <t>0010000</t>
  </si>
  <si>
    <t>Глава представительной власти местного самоуправления</t>
  </si>
  <si>
    <t>026</t>
  </si>
  <si>
    <t>Функционирование высшего должностного лица муниципального образования</t>
  </si>
  <si>
    <t>02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</si>
  <si>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</si>
  <si>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</si>
  <si>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500</t>
  </si>
  <si>
    <t>Функционирование высших органов исполнительной власти местных  администраций</t>
  </si>
  <si>
    <t>04</t>
  </si>
  <si>
    <t>Центральный аппарат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</si>
  <si>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</si>
  <si>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</si>
  <si>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</si>
  <si>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</si>
  <si>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11</t>
  </si>
  <si>
    <t>Резервные фонды</t>
  </si>
  <si>
    <t>12</t>
  </si>
  <si>
    <t>Резервные фонды  местных администраций</t>
  </si>
  <si>
    <t>Другие общегосударственные вопросы</t>
  </si>
  <si>
    <t>1500</t>
  </si>
  <si>
    <t>0920000</t>
  </si>
  <si>
    <t>Выполнение других обязательств государства</t>
  </si>
  <si>
    <t>0920300</t>
  </si>
  <si>
    <t>15</t>
  </si>
  <si>
    <t>811</t>
  </si>
  <si>
    <t xml:space="preserve">Поступление финансовых активов </t>
  </si>
  <si>
    <t>350</t>
  </si>
  <si>
    <t>Выбытие финансовых активов</t>
  </si>
  <si>
    <t>Фонд компенсаций</t>
  </si>
  <si>
    <t>5190000</t>
  </si>
  <si>
    <t>41</t>
  </si>
  <si>
    <t>Подготовка и проведение сельскохозяйственной переписи</t>
  </si>
  <si>
    <t>617</t>
  </si>
  <si>
    <t>Национальная безопасность и правоохранительная  деятельность</t>
  </si>
  <si>
    <t>деятельность</t>
  </si>
  <si>
    <t>700</t>
  </si>
  <si>
    <t>7950000</t>
  </si>
  <si>
    <t>в том числе</t>
  </si>
  <si>
    <t>Воинские формирования (органы.подразделения)</t>
  </si>
  <si>
    <t>2020000</t>
  </si>
  <si>
    <t>Функционирования органов  в сфере национальной безопасности</t>
  </si>
  <si>
    <t>и правоохранительной деятельности</t>
  </si>
  <si>
    <t>2026700</t>
  </si>
  <si>
    <t>Функционирования органов  в сфере национальной безопасности,</t>
  </si>
  <si>
    <t>правоохранительной деятельности  и обороны</t>
  </si>
  <si>
    <t>014</t>
  </si>
  <si>
    <t>бедствий</t>
  </si>
  <si>
    <t>09</t>
  </si>
  <si>
    <t>730</t>
  </si>
  <si>
    <t>Воинские формирования (органы, подразделения)</t>
  </si>
  <si>
    <t>Обеспечение функционирования органов  в сфере национальной безопасности</t>
  </si>
  <si>
    <t>253</t>
  </si>
  <si>
    <t>548</t>
  </si>
  <si>
    <t>2180100</t>
  </si>
  <si>
    <t>Функционирование органов в сфере национальной безопасности, правоохранительной</t>
  </si>
  <si>
    <t>10</t>
  </si>
  <si>
    <t>300</t>
  </si>
  <si>
    <t>2479900</t>
  </si>
  <si>
    <t xml:space="preserve">Обеспечение деятельности подведомственных учреждений </t>
  </si>
  <si>
    <t>001</t>
  </si>
  <si>
    <t>05</t>
  </si>
  <si>
    <t>380</t>
  </si>
  <si>
    <t>08</t>
  </si>
  <si>
    <t>5170000</t>
  </si>
  <si>
    <t>1020000</t>
  </si>
  <si>
    <t>214</t>
  </si>
  <si>
    <t>Региональные целевые программы</t>
  </si>
  <si>
    <t>5220000</t>
  </si>
  <si>
    <t>1603</t>
  </si>
  <si>
    <t xml:space="preserve">Областная целевая прграмма "Создание автоматизированной системы ведения государственного </t>
  </si>
  <si>
    <t>земельного кадастра и государственного учета объектов недвижимости (2008-2009 годы)"</t>
  </si>
  <si>
    <t>Коммунальное хозяйство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</si>
  <si>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</si>
  <si>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</si>
  <si>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</si>
  <si>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</si>
  <si>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 xml:space="preserve"> в том числе</t>
  </si>
  <si>
    <t xml:space="preserve">Районная целевая программа "Реформирование и модернизация жилищно-коммунального </t>
  </si>
  <si>
    <t>хозяйства муниципального образования "Читинский район" на 2005-2009гг."</t>
  </si>
  <si>
    <t>2754,9</t>
  </si>
  <si>
    <t xml:space="preserve">Субсидии  </t>
  </si>
  <si>
    <t>197</t>
  </si>
  <si>
    <t>556</t>
  </si>
  <si>
    <t>411</t>
  </si>
  <si>
    <t xml:space="preserve">Мероприятия в области коммунального хозяйства по развитию, реконструкции и замене  </t>
  </si>
  <si>
    <t>инженерных сетей</t>
  </si>
  <si>
    <t>Мероприятия по благоустройству городских и  сельских поселений</t>
  </si>
  <si>
    <t>412</t>
  </si>
  <si>
    <t>60</t>
  </si>
  <si>
    <t>Благоустройство</t>
  </si>
  <si>
    <t>6000000</t>
  </si>
  <si>
    <t>19,9</t>
  </si>
  <si>
    <t>Строительство и содержание автомобильных дорог  и инженерных сооружений на них в границах</t>
  </si>
  <si>
    <t>городских округов и поселений в рамках благоустройсва</t>
  </si>
  <si>
    <t>807</t>
  </si>
  <si>
    <t>Другие вопросы в области жилищно-коммунальногохозяйства</t>
  </si>
  <si>
    <t>7996</t>
  </si>
  <si>
    <t>Непрограммные инвестиции в основные фонды</t>
  </si>
  <si>
    <t>6496</t>
  </si>
  <si>
    <t>Строительство объектов общегражданского назначения</t>
  </si>
  <si>
    <t>147</t>
  </si>
  <si>
    <t>Строительство объектов для нужд отрасли</t>
  </si>
  <si>
    <t>213</t>
  </si>
  <si>
    <t>Целевые программы муниципального образования</t>
  </si>
  <si>
    <t>Субсидии</t>
  </si>
  <si>
    <t>1060</t>
  </si>
  <si>
    <t>Муниципальная целевая программа "Обеспечение жильем молодых семей Читинского</t>
  </si>
  <si>
    <t>района (2006-2010годы)" по агропромышленному комплексу</t>
  </si>
  <si>
    <t>200</t>
  </si>
  <si>
    <t xml:space="preserve">района (2007-2010годы)" </t>
  </si>
  <si>
    <t>860</t>
  </si>
  <si>
    <t>1000</t>
  </si>
  <si>
    <t>Мероприятия по реформированию жилищно-коммунального хозяйства</t>
  </si>
  <si>
    <t>571</t>
  </si>
  <si>
    <t>Фонд софинансирования социальной  расходов</t>
  </si>
  <si>
    <t>5150000</t>
  </si>
  <si>
    <t>8016</t>
  </si>
  <si>
    <t xml:space="preserve">Субсидии </t>
  </si>
  <si>
    <t>5</t>
  </si>
  <si>
    <t>327</t>
  </si>
  <si>
    <t>Иные безвозмездные и безвозвратные перечисления</t>
  </si>
  <si>
    <t>5200000</t>
  </si>
  <si>
    <t>Учебно-методические кабинеты, централизованные бухгалтерии, группы  хозяйственного</t>
  </si>
  <si>
    <t>обслуживания , учебные фильмотеки, межшкольные  учебно-производственные комбинаты,</t>
  </si>
  <si>
    <t>логопедические пункты</t>
  </si>
  <si>
    <t>4520000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</si>
  <si>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</si>
  <si>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</si>
  <si>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</si>
  <si>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4429900</t>
  </si>
  <si>
    <t>Государственная поддержка в сфере культуры, кинематографии и средств массовой информации</t>
  </si>
  <si>
    <t>453</t>
  </si>
  <si>
    <t>Районная целевая программа "Поддержка, развитие культуры Читинского района на 2006-2010 гг."</t>
  </si>
  <si>
    <t>Кинематография</t>
  </si>
  <si>
    <t>Мероприятия  в сфере культуры, кинематографии и средств массовой информации</t>
  </si>
  <si>
    <t>4500000</t>
  </si>
  <si>
    <t>Государственная поддержка в сфере культуры, кинематографии и  средств массовой информации</t>
  </si>
  <si>
    <t>Здравоохранение, физическая культура  и  спорт</t>
  </si>
  <si>
    <t>Мероприятия в области здравоохранения,спорта, физической культуры, туризма</t>
  </si>
  <si>
    <t>455</t>
  </si>
  <si>
    <t>Районная целевая программа "Вакцинопрофилактика" на 2002-2006 годы</t>
  </si>
  <si>
    <t>Физическая культура и спорт</t>
  </si>
  <si>
    <t>Физкультурно-оздоровительнная работа и спортивные мероприятия</t>
  </si>
  <si>
    <t>Мероприятия в области здравоохранения, спорта и физической культуры, туризма</t>
  </si>
  <si>
    <t>Мероприяьтия в области здравоохранения,спорта, физической</t>
  </si>
  <si>
    <t>культуры, туризма</t>
  </si>
  <si>
    <t>68</t>
  </si>
  <si>
    <t>СОЦИАЛЬНАЯ ПОЛИТИКА</t>
  </si>
  <si>
    <t>Пенсионное обеспечение</t>
  </si>
  <si>
    <t>Пенсии</t>
  </si>
  <si>
    <t>568</t>
  </si>
  <si>
    <t xml:space="preserve">Доплаты к пенсиям, дополнительное пенсионное обеспечение  </t>
  </si>
  <si>
    <t>Доплаты к пенсиям муниципальных служащих</t>
  </si>
  <si>
    <t>4910100</t>
  </si>
  <si>
    <t>Социальные выплаты</t>
  </si>
  <si>
    <t>005</t>
  </si>
  <si>
    <t>Социальное обслуживание населения</t>
  </si>
  <si>
    <t>4831,7</t>
  </si>
  <si>
    <t>Учреждения социального обслуживания населения</t>
  </si>
  <si>
    <t>5060000</t>
  </si>
  <si>
    <t>Социальное обеспечение населения</t>
  </si>
  <si>
    <t>Федеральная целевая программа "Жилище" на 2002-2010 годы (второй этап)</t>
  </si>
  <si>
    <t>1040000</t>
  </si>
  <si>
    <t>396,7</t>
  </si>
  <si>
    <t>Подпрограмма "Обеспечение жильем молодых семей"</t>
  </si>
  <si>
    <t>1042000</t>
  </si>
  <si>
    <t>Предоставление субсидий молодым семьям для приобретения жилья</t>
  </si>
  <si>
    <t>661</t>
  </si>
  <si>
    <t>Меры социальной поддержки граждан</t>
  </si>
  <si>
    <t>5050000</t>
  </si>
  <si>
    <t>537,6</t>
  </si>
  <si>
    <t>Оказание социальной помощи</t>
  </si>
  <si>
    <t>483</t>
  </si>
  <si>
    <t xml:space="preserve">Обеспечение мер социальной поддержки реабилитированных лиц и лиц, </t>
  </si>
  <si>
    <t>признанных пострадавшими от политических репрессий</t>
  </si>
  <si>
    <t>496</t>
  </si>
  <si>
    <t>1140,6</t>
  </si>
  <si>
    <t>Обеспечение мер социальной поддержки  ветеранам труда</t>
  </si>
  <si>
    <t>563</t>
  </si>
  <si>
    <t>11880,7</t>
  </si>
  <si>
    <t>Обеспечение мер социальной поддержки  труженникам тыла</t>
  </si>
  <si>
    <t>565</t>
  </si>
  <si>
    <t>850,9</t>
  </si>
  <si>
    <t>120</t>
  </si>
  <si>
    <t xml:space="preserve">Предоставление гражданам субсидий на оплату жилого помещения </t>
  </si>
  <si>
    <t>и коммунальных услуг</t>
  </si>
  <si>
    <t>572</t>
  </si>
  <si>
    <t>16041,4</t>
  </si>
  <si>
    <t>Ежемесячное пособие на ребенка гражданам имеющим детей  из  бюджетов субъектов РФ и</t>
  </si>
  <si>
    <t>местных бюджетов</t>
  </si>
  <si>
    <t>749</t>
  </si>
  <si>
    <t>12907,9</t>
  </si>
  <si>
    <t>Дотации и субвенции</t>
  </si>
  <si>
    <t>277</t>
  </si>
  <si>
    <t>Погашение задолденности бюджетов по обязательствам, вытекающим из Закона РФ "О реабилита-</t>
  </si>
  <si>
    <t>ции жертв политических репрессий"</t>
  </si>
  <si>
    <t>479</t>
  </si>
  <si>
    <t>Социальная помощь</t>
  </si>
  <si>
    <t>Обеспечение равной доступности услуг общественного транспорта</t>
  </si>
  <si>
    <t>социальной поддержки которым относится к ведению РФ и субъектов РФ</t>
  </si>
  <si>
    <t>5053700</t>
  </si>
  <si>
    <t>Реализация государственных функций в области социальной политики</t>
  </si>
  <si>
    <t>5140000</t>
  </si>
  <si>
    <t>Оказание других видов социальной помощи</t>
  </si>
  <si>
    <t>5058600</t>
  </si>
  <si>
    <t>Мероприятия в области социальной политики</t>
  </si>
  <si>
    <t>5140100</t>
  </si>
  <si>
    <t>21</t>
  </si>
  <si>
    <t xml:space="preserve">Пенсии по государственному пенсионному обеспечению, доплаты к пенсиям, </t>
  </si>
  <si>
    <t>дополнительное материальное обеспечение, пособия и компенсации</t>
  </si>
  <si>
    <t>703</t>
  </si>
  <si>
    <t>207,7</t>
  </si>
  <si>
    <t>10546</t>
  </si>
  <si>
    <t>+</t>
  </si>
  <si>
    <t>на территории соответствующего субъекта РФ для отдельных категорий граждан оказание мер</t>
  </si>
  <si>
    <t>Фонд компенсации</t>
  </si>
  <si>
    <t>62392,6</t>
  </si>
  <si>
    <t>1721,5</t>
  </si>
  <si>
    <t>11881,8</t>
  </si>
  <si>
    <t>Оплата жилищно-коммунальных услуг отдельным категориям граждан</t>
  </si>
  <si>
    <t>611</t>
  </si>
  <si>
    <t>18989</t>
  </si>
  <si>
    <t>12908</t>
  </si>
  <si>
    <t>Межбюджетные трансферты</t>
  </si>
  <si>
    <t xml:space="preserve">Средства, передаваемые для компенсации дополнительных расходов, возникших в </t>
  </si>
  <si>
    <t xml:space="preserve">результате решений, принятых органами власти другого уровня </t>
  </si>
  <si>
    <t>5210000</t>
  </si>
  <si>
    <t>Осуществление первичного воинского учета на территориях, где отсутствуют военные комиссариаты</t>
  </si>
  <si>
    <t>2187,1</t>
  </si>
  <si>
    <t xml:space="preserve">Субвенции бюджетам на осуществление полномочий по первичному воинскому учету на </t>
  </si>
  <si>
    <t>территориях, где отсутствуют военные комиссариаты</t>
  </si>
  <si>
    <t>519</t>
  </si>
  <si>
    <t>1400,1</t>
  </si>
  <si>
    <t>Субвенции бюджетам поселений на выполнение передаваемых полномочий субъектов РФ</t>
  </si>
  <si>
    <t>523</t>
  </si>
  <si>
    <t>787</t>
  </si>
  <si>
    <t xml:space="preserve">Субвенции на предоставление мер социальной поддержки отдельным категориям </t>
  </si>
  <si>
    <t>специалистов, работающим и проживающим в сельской местности</t>
  </si>
  <si>
    <t>Субвенции бюджетам на осуществление полномочий по подготовке и проведению</t>
  </si>
  <si>
    <t>сельскохозяйственной переписи</t>
  </si>
  <si>
    <t>579</t>
  </si>
  <si>
    <t>110</t>
  </si>
  <si>
    <t>Иные межбюджетные трансферты</t>
  </si>
  <si>
    <t>3168,8</t>
  </si>
  <si>
    <t>2806,9</t>
  </si>
  <si>
    <t>5201500</t>
  </si>
  <si>
    <t>017</t>
  </si>
  <si>
    <t>361,9</t>
  </si>
  <si>
    <t xml:space="preserve">Иные межбюджетные трансферты бюджетам бюджетной системы </t>
  </si>
  <si>
    <t>5210301</t>
  </si>
  <si>
    <t>ВСЕГО РАСХОДОВ</t>
  </si>
  <si>
    <t>Национальная оборона</t>
  </si>
  <si>
    <t>Мобилизационная и вневойсковая подготовка</t>
  </si>
  <si>
    <t>Прочие мероприятия по благоустройству городских округов и поселений</t>
  </si>
  <si>
    <t>Другие вопросы в области жилищно - коммунального хозяйства</t>
  </si>
  <si>
    <t>Руководство и управление в сфере установленных функций органов государственной власти субъекта РФ и органов местного самоуправления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</si>
  <si>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Приложение №7</t>
  </si>
  <si>
    <t>Оценка недвижимости, признание прав и регулирование отношений по государственной и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</si>
  <si>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</si>
  <si>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 чрезвычайных ситуаций и стихийных бедствий</t>
  </si>
  <si>
    <t>Предупреждение и ликвидация последствий чрезвычайных ситуаций и стихийных  бедствий природного и техногенного характера</t>
  </si>
  <si>
    <t>000</t>
  </si>
  <si>
    <t>Обеспечение деятельности подведомственных учреждений</t>
  </si>
  <si>
    <t xml:space="preserve">                                                                                                                                                                      к решению Совета городского</t>
  </si>
  <si>
    <t xml:space="preserve">                                                                                                                                                                      поселения "Новокручининское"</t>
  </si>
  <si>
    <t xml:space="preserve">                               Распределение бюджетных ассигнований бюджета городского поселения "Новокручининское"</t>
  </si>
  <si>
    <t>802</t>
  </si>
  <si>
    <t>Культура, кинематография</t>
  </si>
  <si>
    <t>5053300</t>
  </si>
  <si>
    <t>5210600</t>
  </si>
  <si>
    <t>Национальная экономика</t>
  </si>
  <si>
    <t>13</t>
  </si>
  <si>
    <t>14</t>
  </si>
  <si>
    <t>240</t>
  </si>
  <si>
    <t>244</t>
  </si>
  <si>
    <t>Осуществление государственного полномочия по созданию административных комиссий</t>
  </si>
  <si>
    <t>800</t>
  </si>
  <si>
    <t>Иные бюджетные ассигнования</t>
  </si>
  <si>
    <t>Резервные средства</t>
  </si>
  <si>
    <t>870</t>
  </si>
  <si>
    <t>Реализация государственной политики в области приватизации и управления  государственной и муниципальной собственностью</t>
  </si>
  <si>
    <t>Реализация государственных функций , связанных с общегосударственным управлением</t>
  </si>
  <si>
    <t>851</t>
  </si>
  <si>
    <t>Уплата налога на имущество организаций и земельного налога</t>
  </si>
  <si>
    <t>Уплата прочих налогов, сборов и иных платежей</t>
  </si>
  <si>
    <t>852</t>
  </si>
  <si>
    <t>810</t>
  </si>
  <si>
    <t>243</t>
  </si>
  <si>
    <t>Содержание автомобильных дорог и инжереных сооружений на них в границах городских округов и поселений в рамках благоустройства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</si>
  <si>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</si>
  <si>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</si>
  <si>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</si>
  <si>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 xml:space="preserve">Социальные выплаты гражданам, кроме публичных нормативных социальных выплат </t>
  </si>
  <si>
    <t>320</t>
  </si>
  <si>
    <t>321</t>
  </si>
  <si>
    <t>Социальное обеспечение и иные выплаты населению</t>
  </si>
  <si>
    <t>,,</t>
  </si>
  <si>
    <t>00</t>
  </si>
  <si>
    <t>Сельскохозяйственное производство</t>
  </si>
  <si>
    <t>2600000</t>
  </si>
  <si>
    <t>342,8</t>
  </si>
  <si>
    <t>Животноводство</t>
  </si>
  <si>
    <t>335</t>
  </si>
  <si>
    <t>1999,6</t>
  </si>
  <si>
    <t>Дотации бюджетам на поддержку мер по обеспечению сбалансированности бюджетов</t>
  </si>
  <si>
    <t>505</t>
  </si>
  <si>
    <t>3091</t>
  </si>
  <si>
    <t>522</t>
  </si>
  <si>
    <t>Районные фонды финансовой подержки поселений</t>
  </si>
  <si>
    <t>5280000</t>
  </si>
  <si>
    <t>68257</t>
  </si>
  <si>
    <t>Иные межбюджетные  трансферты</t>
  </si>
  <si>
    <t>540</t>
  </si>
  <si>
    <t>Закупка товаров, работ и услуг в сфере информационно-коммуникационных технологий</t>
  </si>
  <si>
    <t>242</t>
  </si>
  <si>
    <t>Региональный фонд финансовой поддержки местных бюджетов</t>
  </si>
  <si>
    <t>Уплата налогов, сборов и иных платежей</t>
  </si>
  <si>
    <t>850</t>
  </si>
  <si>
    <t>Дорожное хозяйство (Дорожные фонды)</t>
  </si>
  <si>
    <t xml:space="preserve">Дорожное хозяйство </t>
  </si>
  <si>
    <t>Поддержка дорожного хозяйства</t>
  </si>
  <si>
    <t>Поддержка жилищного хозяйства</t>
  </si>
  <si>
    <t>Мероприятия в области жилищного хозяйства</t>
  </si>
  <si>
    <t>121</t>
  </si>
  <si>
    <t>122</t>
  </si>
  <si>
    <t>Другие вопросы в области культуры , кинематографии</t>
  </si>
  <si>
    <t xml:space="preserve">Государственная поддержка в сфере культуры, кинематографии, средств массовой информации </t>
  </si>
  <si>
    <t xml:space="preserve">Мероприятия в сфере культуры, кинематографии, средств массовой информации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</si>
  <si>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</si>
  <si>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</si>
  <si>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</si>
  <si>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</si>
  <si>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Иные выплаты персоналу государственных (муниципальных) органов, за исключением фонда оплаты труда</t>
  </si>
  <si>
    <t>Мероприятия по капитальному ремонту и ремонту автомобильных дорог общего пользования за счет средств бюджета городского поселения "Новокручининское"</t>
  </si>
  <si>
    <t>830</t>
  </si>
  <si>
    <t>831</t>
  </si>
  <si>
    <t>Исполнение судебных актов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</si>
  <si>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</si>
  <si>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</si>
  <si>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</si>
  <si>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</si>
  <si>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</si>
  <si>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</si>
  <si>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</si>
  <si>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Обеспечение мероприятий по капитальному ремонту многоквартирных домов за счет средств бюджета</t>
  </si>
  <si>
    <t>Другие вопросы в области национальной экономики</t>
  </si>
  <si>
    <t xml:space="preserve">Районная цел. Программа "Развитие среднего и малого предпринимательства в МР "Читинский район"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</si>
  <si>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</si>
  <si>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</si>
  <si>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</si>
  <si>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Обеспечение мероприятий по капитальному ремонту многоквартирных домов за счет средств края</t>
  </si>
  <si>
    <t>Пособия, компенсации и иные социальные выплаты
гражданам, кроме публичных нормативных обязательств</t>
  </si>
  <si>
    <t>Код ведомства</t>
  </si>
  <si>
    <t>0000020000</t>
  </si>
  <si>
    <t>0000044099</t>
  </si>
  <si>
    <t>0000044200</t>
  </si>
  <si>
    <t>0000044299</t>
  </si>
  <si>
    <t>0000070050</t>
  </si>
  <si>
    <t>0000070000</t>
  </si>
  <si>
    <t>0000079207</t>
  </si>
  <si>
    <t>0000090000</t>
  </si>
  <si>
    <t>0000090020</t>
  </si>
  <si>
    <t>0000092000</t>
  </si>
  <si>
    <t>0000092030</t>
  </si>
  <si>
    <t>0000000000</t>
  </si>
  <si>
    <t>0000051180</t>
  </si>
  <si>
    <t>0000021800</t>
  </si>
  <si>
    <t>0000021801</t>
  </si>
  <si>
    <t>0000031500</t>
  </si>
  <si>
    <t>0000031521</t>
  </si>
  <si>
    <t>0000079510</t>
  </si>
  <si>
    <t>0000079513</t>
  </si>
  <si>
    <t>0000034000</t>
  </si>
  <si>
    <t>0000034003</t>
  </si>
  <si>
    <t>0000098000</t>
  </si>
  <si>
    <t>0000098010</t>
  </si>
  <si>
    <t>0000098020</t>
  </si>
  <si>
    <t>0000035105</t>
  </si>
  <si>
    <t>0000035000</t>
  </si>
  <si>
    <t>0000035003</t>
  </si>
  <si>
    <t>0000060000</t>
  </si>
  <si>
    <t>0000044000</t>
  </si>
  <si>
    <t>0000052100</t>
  </si>
  <si>
    <t>0000052101</t>
  </si>
  <si>
    <t>0000045000</t>
  </si>
  <si>
    <t>0000045085</t>
  </si>
  <si>
    <t>0000049100</t>
  </si>
  <si>
    <t>0000049101</t>
  </si>
  <si>
    <t>0000050500</t>
  </si>
  <si>
    <t>0000050533</t>
  </si>
  <si>
    <t>0000051200</t>
  </si>
  <si>
    <t>0000051297</t>
  </si>
  <si>
    <t>0000052000</t>
  </si>
  <si>
    <t>0000052106</t>
  </si>
  <si>
    <t>0000050000</t>
  </si>
  <si>
    <t>0000029900</t>
  </si>
  <si>
    <t>0000020300</t>
  </si>
  <si>
    <t>0000020400</t>
  </si>
  <si>
    <t>853</t>
  </si>
  <si>
    <t>Уплата иных платежей</t>
  </si>
  <si>
    <t>0000020003</t>
  </si>
  <si>
    <t>Мероприятия по подготовке документов территориального планирования</t>
  </si>
  <si>
    <t>0000074402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</si>
  <si>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</si>
  <si>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0000074900</t>
  </si>
  <si>
    <t>0000074905</t>
  </si>
  <si>
    <t>0000078090</t>
  </si>
  <si>
    <t>Расходы по повышению оплаты труда до минимального размера оплаты труда</t>
  </si>
  <si>
    <t xml:space="preserve">                                                                                                                                                                      (в редакции Решения Совета городского поселения </t>
  </si>
  <si>
    <t xml:space="preserve">                                                                                                                                                                  Новокручининское №31 от 29.02.2016г., №38 от 06.04.2016г.,</t>
  </si>
  <si>
    <t xml:space="preserve">                                                                                                                                                                №46 от 27.06.2016г., №53 от 15.07.2016г., №54 от 14.09.2016г.</t>
  </si>
  <si>
    <t xml:space="preserve">                                                                                                                                                              №61 от 12.12.2016г. "О внесении изменений в бюджет городского </t>
  </si>
  <si>
    <t xml:space="preserve">                                                                                                                                                                       поселения "Новокручининское" на 2016 год")</t>
  </si>
  <si>
    <t>0000000704</t>
  </si>
  <si>
    <t>00000S0704</t>
  </si>
  <si>
    <t>Мероприятия в области коммунального хозяйства (средства резервного фонда краевого бюджета на мероприятия по бурению скважины с установкой специального оборудования)</t>
  </si>
  <si>
    <t>Мероприятия в области коммунального хозяйства (средства местного бюджета на софинансирование краевой субсидии по мероприятиям по бурению скважины с установкой специального оборудования)</t>
  </si>
  <si>
    <t>Субсидии бюджетным учреждениям на финансовое
обеспечение государственного (муниципального) задания
на оказание государственных (муниципальных) услуг
(выполнение работ)</t>
  </si>
  <si>
    <t>612</t>
  </si>
  <si>
    <t>Субсидии бюджетным учреждениям на иные цели</t>
  </si>
  <si>
    <t>0000078180</t>
  </si>
  <si>
    <t>Субсидии бюджетным учреждениям для достижения показателей повышения оплаты труда отдельных категорий работников за счет средств краевого бюджета</t>
  </si>
  <si>
    <t>Субсидии бюджетным учреждениям для достижения показателей повышения оплаты труда отдельных категорий работников за счет средств местного бюджета</t>
  </si>
  <si>
    <t>Учреждения по обеспечению хозяйственного обслуживания</t>
  </si>
  <si>
    <t>0000093000</t>
  </si>
  <si>
    <t>0000093990</t>
  </si>
  <si>
    <t>600</t>
  </si>
  <si>
    <t xml:space="preserve">Предоставление субсидий бюджетным, автономным учреждениям и иным некоммерческим организациям </t>
  </si>
  <si>
    <t>0000060002</t>
  </si>
  <si>
    <t>0000060005</t>
  </si>
  <si>
    <t>0000060001</t>
  </si>
  <si>
    <t>Уличное освещение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</si>
  <si>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</si>
  <si>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247</t>
  </si>
  <si>
    <t>Прикладные научные исследования в области общегосударственных вопросов</t>
  </si>
  <si>
    <t>241</t>
  </si>
  <si>
    <t>Научно-исследовательские, опытно-конструкторские и технологические работы</t>
  </si>
  <si>
    <t>Закупка товаров, работ, услуг в сфере информационно-коммуникационных технологий</t>
  </si>
  <si>
    <t>в ведомственной структуре расходов бюджета городского поселения "Новокручининское" на 2024 год</t>
  </si>
  <si>
    <t xml:space="preserve">                                                                                                                                                                      на 2024 год и плановый период 2025-2026гг".</t>
  </si>
  <si>
    <t xml:space="preserve">                                                                                                                                                                      "Об утверждении бюджета городского</t>
  </si>
  <si>
    <t xml:space="preserve">                                                                                                                                              №  8 от 28 декабря 2023г.</t>
  </si>
  <si>
    <t>00000П8050</t>
  </si>
  <si>
    <t>000F255550</t>
  </si>
  <si>
    <t>00000L5050</t>
  </si>
  <si>
    <t>000A155970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</si>
</sst>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b/>
      <sz val="22"/>
      <name val="Arial Cyr"/>
      <family val="0"/>
    </font>
    <font>
      <sz val="22"/>
      <name val="Arial Cyr"/>
      <family val="0"/>
    </font>
    <font>
      <b/>
      <sz val="24"/>
      <name val="Arial Cyr"/>
      <family val="0"/>
    </font>
    <font>
      <sz val="24"/>
      <name val="Arial Cyr"/>
      <family val="0"/>
    </font>
    <font>
      <sz val="20"/>
      <name val="Arial Cyr"/>
      <family val="0"/>
    </font>
    <font>
      <b/>
      <sz val="36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36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"/>
      <family val="2"/>
    </font>
    <font>
      <b/>
      <sz val="26"/>
      <name val="Arial Cyr"/>
      <family val="0"/>
    </font>
    <font>
      <sz val="26"/>
      <name val="Arial Cyr"/>
      <family val="0"/>
    </font>
    <font>
      <b/>
      <sz val="20"/>
      <name val="Arial Cyr"/>
      <family val="0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6" xfId="0" applyFont="1" applyBorder="1" applyAlignment="1">
      <alignment/>
    </xf>
    <xf numFmtId="49" fontId="7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49" fontId="9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16" xfId="0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2" fontId="9" fillId="0" borderId="16" xfId="0" applyNumberFormat="1" applyFont="1" applyFill="1" applyBorder="1" applyAlignment="1">
      <alignment horizontal="center"/>
    </xf>
    <xf numFmtId="182" fontId="4" fillId="0" borderId="16" xfId="0" applyNumberFormat="1" applyFont="1" applyFill="1" applyBorder="1" applyAlignment="1">
      <alignment horizontal="center"/>
    </xf>
    <xf numFmtId="182" fontId="7" fillId="0" borderId="16" xfId="0" applyNumberFormat="1" applyFont="1" applyFill="1" applyBorder="1" applyAlignment="1">
      <alignment horizontal="center"/>
    </xf>
    <xf numFmtId="182" fontId="2" fillId="0" borderId="16" xfId="0" applyNumberFormat="1" applyFont="1" applyFill="1" applyBorder="1" applyAlignment="1">
      <alignment horizontal="center"/>
    </xf>
    <xf numFmtId="0" fontId="8" fillId="0" borderId="20" xfId="0" applyFont="1" applyBorder="1" applyAlignment="1">
      <alignment/>
    </xf>
    <xf numFmtId="49" fontId="10" fillId="0" borderId="20" xfId="0" applyNumberFormat="1" applyFont="1" applyBorder="1" applyAlignment="1">
      <alignment horizontal="center"/>
    </xf>
    <xf numFmtId="182" fontId="4" fillId="0" borderId="16" xfId="0" applyNumberFormat="1" applyFont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6" xfId="0" applyFont="1" applyBorder="1" applyAlignment="1">
      <alignment/>
    </xf>
    <xf numFmtId="0" fontId="4" fillId="0" borderId="0" xfId="0" applyFont="1" applyAlignment="1">
      <alignment horizontal="right"/>
    </xf>
    <xf numFmtId="0" fontId="16" fillId="33" borderId="16" xfId="0" applyFont="1" applyFill="1" applyBorder="1" applyAlignment="1">
      <alignment horizontal="justify" vertical="top" wrapText="1"/>
    </xf>
    <xf numFmtId="0" fontId="16" fillId="33" borderId="16" xfId="0" applyFont="1" applyFill="1" applyBorder="1" applyAlignment="1">
      <alignment horizontal="justify" vertical="top"/>
    </xf>
    <xf numFmtId="0" fontId="4" fillId="0" borderId="16" xfId="0" applyNumberFormat="1" applyFont="1" applyBorder="1" applyAlignment="1">
      <alignment wrapText="1"/>
    </xf>
    <xf numFmtId="49" fontId="16" fillId="0" borderId="16" xfId="53" applyNumberFormat="1" applyFont="1" applyFill="1" applyBorder="1" applyAlignment="1">
      <alignment horizontal="center" wrapText="1"/>
      <protection/>
    </xf>
    <xf numFmtId="0" fontId="7" fillId="34" borderId="16" xfId="0" applyFont="1" applyFill="1" applyBorder="1" applyAlignment="1">
      <alignment/>
    </xf>
    <xf numFmtId="49" fontId="4" fillId="34" borderId="16" xfId="0" applyNumberFormat="1" applyFont="1" applyFill="1" applyBorder="1" applyAlignment="1">
      <alignment/>
    </xf>
    <xf numFmtId="49" fontId="7" fillId="34" borderId="16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182" fontId="7" fillId="34" borderId="16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 horizontal="left"/>
    </xf>
    <xf numFmtId="49" fontId="2" fillId="34" borderId="16" xfId="0" applyNumberFormat="1" applyFont="1" applyFill="1" applyBorder="1" applyAlignment="1">
      <alignment horizontal="center"/>
    </xf>
    <xf numFmtId="0" fontId="7" fillId="9" borderId="16" xfId="0" applyFont="1" applyFill="1" applyBorder="1" applyAlignment="1">
      <alignment/>
    </xf>
    <xf numFmtId="49" fontId="4" fillId="9" borderId="16" xfId="0" applyNumberFormat="1" applyFont="1" applyFill="1" applyBorder="1" applyAlignment="1">
      <alignment/>
    </xf>
    <xf numFmtId="49" fontId="4" fillId="9" borderId="16" xfId="0" applyNumberFormat="1" applyFont="1" applyFill="1" applyBorder="1" applyAlignment="1">
      <alignment horizontal="center"/>
    </xf>
    <xf numFmtId="182" fontId="7" fillId="9" borderId="16" xfId="0" applyNumberFormat="1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17" fillId="35" borderId="16" xfId="0" applyFont="1" applyFill="1" applyBorder="1" applyAlignment="1">
      <alignment/>
    </xf>
    <xf numFmtId="49" fontId="17" fillId="35" borderId="16" xfId="0" applyNumberFormat="1" applyFont="1" applyFill="1" applyBorder="1" applyAlignment="1">
      <alignment/>
    </xf>
    <xf numFmtId="49" fontId="17" fillId="35" borderId="16" xfId="0" applyNumberFormat="1" applyFont="1" applyFill="1" applyBorder="1" applyAlignment="1">
      <alignment horizontal="center"/>
    </xf>
    <xf numFmtId="182" fontId="17" fillId="35" borderId="16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7" fillId="35" borderId="16" xfId="0" applyFont="1" applyFill="1" applyBorder="1" applyAlignment="1">
      <alignment wrapText="1"/>
    </xf>
    <xf numFmtId="0" fontId="17" fillId="35" borderId="16" xfId="0" applyFont="1" applyFill="1" applyBorder="1" applyAlignment="1">
      <alignment horizontal="left"/>
    </xf>
    <xf numFmtId="0" fontId="16" fillId="0" borderId="16" xfId="53" applyFont="1" applyFill="1" applyBorder="1" applyAlignment="1">
      <alignment vertical="center" wrapText="1"/>
      <protection/>
    </xf>
    <xf numFmtId="182" fontId="4" fillId="33" borderId="16" xfId="0" applyNumberFormat="1" applyFont="1" applyFill="1" applyBorder="1" applyAlignment="1">
      <alignment horizontal="center"/>
    </xf>
    <xf numFmtId="0" fontId="16" fillId="0" borderId="16" xfId="61" applyNumberFormat="1" applyFont="1" applyFill="1" applyBorder="1" applyAlignment="1">
      <alignment vertical="center" wrapText="1"/>
    </xf>
    <xf numFmtId="0" fontId="19" fillId="0" borderId="0" xfId="0" applyFont="1" applyAlignment="1">
      <alignment/>
    </xf>
    <xf numFmtId="49" fontId="17" fillId="33" borderId="16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182" fontId="2" fillId="33" borderId="16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wrapText="1"/>
    </xf>
    <xf numFmtId="182" fontId="20" fillId="0" borderId="20" xfId="0" applyNumberFormat="1" applyFont="1" applyBorder="1" applyAlignment="1">
      <alignment/>
    </xf>
    <xf numFmtId="0" fontId="4" fillId="35" borderId="16" xfId="0" applyFont="1" applyFill="1" applyBorder="1" applyAlignment="1">
      <alignment/>
    </xf>
    <xf numFmtId="49" fontId="4" fillId="35" borderId="16" xfId="0" applyNumberFormat="1" applyFont="1" applyFill="1" applyBorder="1" applyAlignment="1">
      <alignment/>
    </xf>
    <xf numFmtId="49" fontId="4" fillId="35" borderId="16" xfId="0" applyNumberFormat="1" applyFont="1" applyFill="1" applyBorder="1" applyAlignment="1">
      <alignment horizontal="center"/>
    </xf>
    <xf numFmtId="182" fontId="4" fillId="35" borderId="16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8, 9, 10 (1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2"/>
  <sheetViews>
    <sheetView tabSelected="1" view="pageBreakPreview" zoomScale="40" zoomScaleSheetLayoutView="40" zoomScalePageLayoutView="0" workbookViewId="0" topLeftCell="A298">
      <selection activeCell="G402" sqref="G402"/>
    </sheetView>
  </sheetViews>
  <sheetFormatPr defaultColWidth="9.00390625" defaultRowHeight="12.75"/>
  <cols>
    <col min="1" max="1" width="253.875" style="0" customWidth="1"/>
    <col min="2" max="2" width="15.375" style="0" customWidth="1"/>
    <col min="3" max="4" width="10.25390625" style="0" customWidth="1"/>
    <col min="5" max="5" width="33.125" style="0" customWidth="1"/>
    <col min="6" max="6" width="9.875" style="0" bestFit="1" customWidth="1"/>
    <col min="7" max="7" width="47.625" style="0" customWidth="1"/>
    <col min="8" max="8" width="11.00390625" style="0" bestFit="1" customWidth="1"/>
  </cols>
  <sheetData>
    <row r="2" ht="23.25">
      <c r="D2" s="15"/>
    </row>
    <row r="3" spans="1:10" ht="29.25">
      <c r="A3" s="1" t="s">
        <v>274</v>
      </c>
      <c r="B3" s="1"/>
      <c r="C3" s="1"/>
      <c r="D3" s="1"/>
      <c r="E3" s="1"/>
      <c r="F3" s="1"/>
      <c r="G3" s="1"/>
      <c r="H3" s="2"/>
      <c r="I3" s="2"/>
      <c r="J3" s="2"/>
    </row>
    <row r="4" spans="1:9" ht="31.5">
      <c r="A4" s="4" t="s">
        <v>281</v>
      </c>
      <c r="B4" s="4"/>
      <c r="C4" s="4"/>
      <c r="D4" s="4"/>
      <c r="E4" s="4"/>
      <c r="F4" s="4"/>
      <c r="G4" s="3"/>
      <c r="H4" s="2"/>
      <c r="I4" s="2"/>
    </row>
    <row r="5" spans="1:9" ht="31.5">
      <c r="A5" s="4" t="s">
        <v>282</v>
      </c>
      <c r="B5" s="4"/>
      <c r="C5" s="4"/>
      <c r="D5" s="4"/>
      <c r="E5" s="4"/>
      <c r="F5" s="4"/>
      <c r="G5" s="3"/>
      <c r="H5" s="2"/>
      <c r="I5" s="2"/>
    </row>
    <row r="6" spans="1:9" ht="31.5">
      <c r="A6" s="82" t="s">
        <v>459</v>
      </c>
      <c r="B6" s="82"/>
      <c r="C6" s="82"/>
      <c r="D6" s="82"/>
      <c r="E6" s="82"/>
      <c r="F6" s="82"/>
      <c r="G6" s="3"/>
      <c r="H6" s="2"/>
      <c r="I6" s="2"/>
    </row>
    <row r="7" spans="1:9" ht="31.5">
      <c r="A7" s="4" t="s">
        <v>458</v>
      </c>
      <c r="B7" s="4"/>
      <c r="C7" s="4"/>
      <c r="D7" s="4"/>
      <c r="E7" s="4"/>
      <c r="F7" s="4"/>
      <c r="G7" s="3"/>
      <c r="H7" s="2"/>
      <c r="I7" s="2"/>
    </row>
    <row r="8" spans="1:9" ht="31.5">
      <c r="A8" s="4" t="s">
        <v>282</v>
      </c>
      <c r="B8" s="4"/>
      <c r="C8" s="4"/>
      <c r="D8" s="4"/>
      <c r="E8" s="4"/>
      <c r="F8" s="4"/>
      <c r="G8" s="3"/>
      <c r="H8" s="2"/>
      <c r="I8" s="2"/>
    </row>
    <row r="9" spans="1:9" ht="30">
      <c r="A9" s="4" t="s">
        <v>457</v>
      </c>
      <c r="B9" s="4"/>
      <c r="C9" s="4"/>
      <c r="D9" s="4"/>
      <c r="E9" s="4"/>
      <c r="F9" s="4"/>
      <c r="G9" s="3"/>
      <c r="H9" s="2"/>
      <c r="I9" s="2"/>
    </row>
    <row r="10" spans="1:9" ht="30" customHeight="1" hidden="1">
      <c r="A10" s="70" t="s">
        <v>0</v>
      </c>
      <c r="B10" s="70"/>
      <c r="C10" s="70"/>
      <c r="D10" s="70"/>
      <c r="E10" s="70"/>
      <c r="F10" s="70"/>
      <c r="G10" s="13"/>
      <c r="H10" s="2"/>
      <c r="I10" s="2"/>
    </row>
    <row r="11" spans="1:9" ht="30" customHeight="1" hidden="1">
      <c r="A11" s="70" t="s">
        <v>1</v>
      </c>
      <c r="B11" s="70"/>
      <c r="C11" s="70"/>
      <c r="D11" s="70"/>
      <c r="E11" s="70"/>
      <c r="F11" s="70"/>
      <c r="G11" s="13"/>
      <c r="H11" s="2"/>
      <c r="I11" s="2"/>
    </row>
    <row r="12" spans="1:9" ht="30" customHeight="1" hidden="1">
      <c r="A12" s="70" t="s">
        <v>2</v>
      </c>
      <c r="B12" s="70"/>
      <c r="C12" s="70"/>
      <c r="D12" s="70"/>
      <c r="E12" s="70"/>
      <c r="F12" s="70"/>
      <c r="G12" s="13"/>
      <c r="H12" s="2"/>
      <c r="I12" s="2"/>
    </row>
    <row r="13" spans="1:9" ht="30" customHeight="1" hidden="1">
      <c r="A13" s="70" t="s">
        <v>426</v>
      </c>
      <c r="B13" s="70"/>
      <c r="C13" s="70"/>
      <c r="D13" s="70"/>
      <c r="E13" s="70"/>
      <c r="F13" s="70"/>
      <c r="G13" s="13"/>
      <c r="H13" s="2"/>
      <c r="I13" s="2"/>
    </row>
    <row r="14" spans="1:9" ht="30" customHeight="1" hidden="1">
      <c r="A14" s="83" t="s">
        <v>427</v>
      </c>
      <c r="B14" s="83"/>
      <c r="C14" s="83"/>
      <c r="D14" s="83"/>
      <c r="E14" s="83"/>
      <c r="F14" s="83"/>
      <c r="G14" s="83"/>
      <c r="H14" s="2"/>
      <c r="I14" s="2"/>
    </row>
    <row r="15" spans="1:9" ht="30" customHeight="1" hidden="1">
      <c r="A15" s="83" t="s">
        <v>428</v>
      </c>
      <c r="B15" s="83"/>
      <c r="C15" s="83"/>
      <c r="D15" s="83"/>
      <c r="E15" s="83"/>
      <c r="F15" s="83"/>
      <c r="G15" s="83"/>
      <c r="H15" s="2"/>
      <c r="I15" s="2"/>
    </row>
    <row r="16" spans="1:9" ht="30" customHeight="1" hidden="1">
      <c r="A16" s="70" t="s">
        <v>429</v>
      </c>
      <c r="B16" s="70"/>
      <c r="C16" s="70"/>
      <c r="D16" s="70"/>
      <c r="E16" s="70"/>
      <c r="F16" s="70"/>
      <c r="G16" s="13"/>
      <c r="H16" s="2"/>
      <c r="I16" s="2"/>
    </row>
    <row r="17" spans="1:7" ht="30" customHeight="1" hidden="1">
      <c r="A17" s="70" t="s">
        <v>430</v>
      </c>
      <c r="B17" s="70"/>
      <c r="C17" s="70"/>
      <c r="D17" s="70"/>
      <c r="E17" s="70"/>
      <c r="F17" s="70"/>
      <c r="G17" s="13"/>
    </row>
    <row r="18" spans="1:7" ht="26.25">
      <c r="A18" s="70"/>
      <c r="B18" s="70"/>
      <c r="C18" s="70"/>
      <c r="D18" s="70"/>
      <c r="E18" s="70"/>
      <c r="F18" s="70"/>
      <c r="G18" s="13"/>
    </row>
    <row r="19" spans="1:7" ht="30">
      <c r="A19" s="3"/>
      <c r="B19" s="3"/>
      <c r="C19" s="3"/>
      <c r="D19" s="3"/>
      <c r="E19" s="3"/>
      <c r="F19" s="3"/>
      <c r="G19" s="4"/>
    </row>
    <row r="20" spans="1:8" ht="30">
      <c r="A20" s="5" t="s">
        <v>283</v>
      </c>
      <c r="B20" s="5"/>
      <c r="C20" s="3"/>
      <c r="D20" s="3"/>
      <c r="E20" s="3"/>
      <c r="F20" s="3"/>
      <c r="G20" s="3"/>
      <c r="H20" s="4"/>
    </row>
    <row r="21" spans="1:8" ht="30">
      <c r="A21" s="3" t="s">
        <v>3</v>
      </c>
      <c r="B21" s="3"/>
      <c r="C21" s="3"/>
      <c r="D21" s="3"/>
      <c r="E21" s="3"/>
      <c r="F21" s="3"/>
      <c r="G21" s="3"/>
      <c r="H21" s="4"/>
    </row>
    <row r="22" spans="1:8" ht="30">
      <c r="A22" s="43" t="s">
        <v>456</v>
      </c>
      <c r="B22" s="3"/>
      <c r="C22" s="3"/>
      <c r="D22" s="3"/>
      <c r="E22" s="3"/>
      <c r="F22" s="3"/>
      <c r="G22" s="3"/>
      <c r="H22" s="4"/>
    </row>
    <row r="23" spans="1:9" ht="30.75" thickBot="1">
      <c r="A23" s="3"/>
      <c r="B23" s="3"/>
      <c r="C23" s="6"/>
      <c r="D23" s="6"/>
      <c r="E23" s="6"/>
      <c r="F23" s="3"/>
      <c r="G23" s="3"/>
      <c r="H23" s="6"/>
      <c r="I23" s="6"/>
    </row>
    <row r="24" spans="1:8" ht="30">
      <c r="A24" s="7" t="s">
        <v>4</v>
      </c>
      <c r="B24" s="80" t="s">
        <v>370</v>
      </c>
      <c r="C24" s="8" t="s">
        <v>5</v>
      </c>
      <c r="D24" s="8" t="s">
        <v>6</v>
      </c>
      <c r="E24" s="8" t="s">
        <v>7</v>
      </c>
      <c r="F24" s="8" t="s">
        <v>8</v>
      </c>
      <c r="G24" s="9" t="s">
        <v>9</v>
      </c>
      <c r="H24" s="4"/>
    </row>
    <row r="25" spans="1:8" ht="62.25" customHeight="1">
      <c r="A25" s="10"/>
      <c r="B25" s="81"/>
      <c r="C25" s="11"/>
      <c r="D25" s="11"/>
      <c r="E25" s="11"/>
      <c r="F25" s="11"/>
      <c r="G25" s="12" t="s">
        <v>10</v>
      </c>
      <c r="H25" s="4"/>
    </row>
    <row r="26" spans="1:11" ht="30">
      <c r="A26" s="26">
        <v>1</v>
      </c>
      <c r="B26" s="27">
        <v>2</v>
      </c>
      <c r="C26" s="27">
        <v>3</v>
      </c>
      <c r="D26" s="27">
        <v>4</v>
      </c>
      <c r="E26" s="27">
        <v>5</v>
      </c>
      <c r="F26" s="28">
        <v>6</v>
      </c>
      <c r="G26" s="28">
        <v>7</v>
      </c>
      <c r="H26" s="4"/>
      <c r="K26" s="13"/>
    </row>
    <row r="27" spans="1:10" ht="45">
      <c r="A27" s="48" t="s">
        <v>11</v>
      </c>
      <c r="B27" s="49" t="s">
        <v>284</v>
      </c>
      <c r="C27" s="50" t="s">
        <v>12</v>
      </c>
      <c r="D27" s="50"/>
      <c r="E27" s="51"/>
      <c r="F27" s="50"/>
      <c r="G27" s="52">
        <f>G31+G37+G59+G64+G73+G69</f>
        <v>15492.105</v>
      </c>
      <c r="H27" s="14"/>
      <c r="J27" s="13"/>
    </row>
    <row r="28" spans="1:8" ht="30" hidden="1">
      <c r="A28" s="18" t="s">
        <v>13</v>
      </c>
      <c r="B28" s="29"/>
      <c r="C28" s="19" t="s">
        <v>12</v>
      </c>
      <c r="D28" s="19" t="s">
        <v>14</v>
      </c>
      <c r="E28" s="21"/>
      <c r="F28" s="19"/>
      <c r="G28" s="31" t="s">
        <v>15</v>
      </c>
      <c r="H28" s="14"/>
    </row>
    <row r="29" spans="1:8" ht="30" hidden="1">
      <c r="A29" s="18" t="s">
        <v>16</v>
      </c>
      <c r="B29" s="29"/>
      <c r="C29" s="19" t="s">
        <v>12</v>
      </c>
      <c r="D29" s="19" t="s">
        <v>14</v>
      </c>
      <c r="E29" s="21" t="s">
        <v>17</v>
      </c>
      <c r="F29" s="19"/>
      <c r="G29" s="31" t="s">
        <v>15</v>
      </c>
      <c r="H29" s="14"/>
    </row>
    <row r="30" spans="1:8" ht="30" hidden="1">
      <c r="A30" s="18" t="s">
        <v>18</v>
      </c>
      <c r="B30" s="29"/>
      <c r="C30" s="19" t="s">
        <v>12</v>
      </c>
      <c r="D30" s="19" t="s">
        <v>14</v>
      </c>
      <c r="E30" s="21" t="s">
        <v>17</v>
      </c>
      <c r="F30" s="19" t="s">
        <v>19</v>
      </c>
      <c r="G30" s="31" t="s">
        <v>15</v>
      </c>
      <c r="H30" s="14"/>
    </row>
    <row r="31" spans="1:8" ht="33.75">
      <c r="A31" s="60" t="s">
        <v>20</v>
      </c>
      <c r="B31" s="61" t="s">
        <v>284</v>
      </c>
      <c r="C31" s="62" t="s">
        <v>12</v>
      </c>
      <c r="D31" s="62" t="s">
        <v>21</v>
      </c>
      <c r="E31" s="62"/>
      <c r="F31" s="62"/>
      <c r="G31" s="63">
        <f>G34</f>
        <v>1561.252</v>
      </c>
      <c r="H31" s="14"/>
    </row>
    <row r="32" spans="1:8" ht="30">
      <c r="A32" s="20" t="s">
        <v>22</v>
      </c>
      <c r="B32" s="29" t="s">
        <v>284</v>
      </c>
      <c r="C32" s="21" t="s">
        <v>12</v>
      </c>
      <c r="D32" s="21" t="s">
        <v>21</v>
      </c>
      <c r="E32" s="21" t="s">
        <v>371</v>
      </c>
      <c r="F32" s="21"/>
      <c r="G32" s="32">
        <f>G34</f>
        <v>1561.252</v>
      </c>
      <c r="H32" s="14"/>
    </row>
    <row r="33" spans="1:8" ht="30">
      <c r="A33" s="20" t="s">
        <v>23</v>
      </c>
      <c r="B33" s="29" t="s">
        <v>284</v>
      </c>
      <c r="C33" s="21" t="s">
        <v>12</v>
      </c>
      <c r="D33" s="21" t="s">
        <v>21</v>
      </c>
      <c r="E33" s="21" t="s">
        <v>414</v>
      </c>
      <c r="F33" s="21"/>
      <c r="G33" s="32">
        <f>G34</f>
        <v>1561.252</v>
      </c>
      <c r="H33" s="14"/>
    </row>
    <row r="34" spans="1:8" ht="30">
      <c r="A34" s="44" t="s">
        <v>346</v>
      </c>
      <c r="B34" s="29" t="s">
        <v>284</v>
      </c>
      <c r="C34" s="21" t="s">
        <v>12</v>
      </c>
      <c r="D34" s="21" t="s">
        <v>21</v>
      </c>
      <c r="E34" s="21" t="s">
        <v>414</v>
      </c>
      <c r="F34" s="21" t="s">
        <v>201</v>
      </c>
      <c r="G34" s="32">
        <f>G35+G36</f>
        <v>1561.252</v>
      </c>
      <c r="H34" s="14"/>
    </row>
    <row r="35" spans="1:8" ht="30">
      <c r="A35" s="45" t="s">
        <v>355</v>
      </c>
      <c r="B35" s="29" t="s">
        <v>284</v>
      </c>
      <c r="C35" s="21" t="s">
        <v>12</v>
      </c>
      <c r="D35" s="21" t="s">
        <v>21</v>
      </c>
      <c r="E35" s="21" t="s">
        <v>414</v>
      </c>
      <c r="F35" s="21" t="s">
        <v>341</v>
      </c>
      <c r="G35" s="32">
        <v>1199.118</v>
      </c>
      <c r="H35" s="14"/>
    </row>
    <row r="36" spans="1:8" ht="60">
      <c r="A36" s="45" t="s">
        <v>356</v>
      </c>
      <c r="B36" s="29" t="s">
        <v>284</v>
      </c>
      <c r="C36" s="21" t="s">
        <v>12</v>
      </c>
      <c r="D36" s="21" t="s">
        <v>21</v>
      </c>
      <c r="E36" s="21" t="s">
        <v>414</v>
      </c>
      <c r="F36" s="21" t="s">
        <v>357</v>
      </c>
      <c r="G36" s="32">
        <v>362.134</v>
      </c>
      <c r="H36" s="14"/>
    </row>
    <row r="37" spans="1:7" s="64" customFormat="1" ht="33.75">
      <c r="A37" s="60" t="s">
        <v>25</v>
      </c>
      <c r="B37" s="61" t="s">
        <v>284</v>
      </c>
      <c r="C37" s="62" t="s">
        <v>12</v>
      </c>
      <c r="D37" s="62" t="s">
        <v>26</v>
      </c>
      <c r="E37" s="62"/>
      <c r="F37" s="62"/>
      <c r="G37" s="63">
        <f>G38+G56+G51</f>
        <v>6549.612</v>
      </c>
    </row>
    <row r="38" spans="1:8" ht="30">
      <c r="A38" s="20" t="s">
        <v>22</v>
      </c>
      <c r="B38" s="29" t="s">
        <v>284</v>
      </c>
      <c r="C38" s="21" t="s">
        <v>12</v>
      </c>
      <c r="D38" s="21" t="s">
        <v>26</v>
      </c>
      <c r="E38" s="21" t="s">
        <v>371</v>
      </c>
      <c r="F38" s="21"/>
      <c r="G38" s="32">
        <f>G39</f>
        <v>6537.312</v>
      </c>
      <c r="H38" s="14"/>
    </row>
    <row r="39" spans="1:8" ht="30">
      <c r="A39" s="20" t="s">
        <v>27</v>
      </c>
      <c r="B39" s="29" t="s">
        <v>284</v>
      </c>
      <c r="C39" s="21" t="s">
        <v>12</v>
      </c>
      <c r="D39" s="21" t="s">
        <v>26</v>
      </c>
      <c r="E39" s="21" t="s">
        <v>415</v>
      </c>
      <c r="F39" s="21"/>
      <c r="G39" s="32">
        <f>G40+G44+G48</f>
        <v>6537.312</v>
      </c>
      <c r="H39" s="14"/>
    </row>
    <row r="40" spans="1:8" ht="30">
      <c r="A40" s="44" t="s">
        <v>346</v>
      </c>
      <c r="B40" s="29" t="s">
        <v>284</v>
      </c>
      <c r="C40" s="21" t="s">
        <v>12</v>
      </c>
      <c r="D40" s="21" t="s">
        <v>26</v>
      </c>
      <c r="E40" s="21" t="s">
        <v>415</v>
      </c>
      <c r="F40" s="21" t="s">
        <v>201</v>
      </c>
      <c r="G40" s="32">
        <f>G41+G42+G43</f>
        <v>6537.312</v>
      </c>
      <c r="H40" s="14"/>
    </row>
    <row r="41" spans="1:8" ht="30">
      <c r="A41" s="45" t="s">
        <v>355</v>
      </c>
      <c r="B41" s="29" t="s">
        <v>284</v>
      </c>
      <c r="C41" s="21" t="s">
        <v>12</v>
      </c>
      <c r="D41" s="21" t="s">
        <v>26</v>
      </c>
      <c r="E41" s="21" t="s">
        <v>415</v>
      </c>
      <c r="F41" s="21" t="s">
        <v>341</v>
      </c>
      <c r="G41" s="32">
        <v>5020.977</v>
      </c>
      <c r="H41" s="14"/>
    </row>
    <row r="42" spans="1:8" ht="60">
      <c r="A42" s="59" t="s">
        <v>350</v>
      </c>
      <c r="B42" s="29" t="s">
        <v>284</v>
      </c>
      <c r="C42" s="21" t="s">
        <v>12</v>
      </c>
      <c r="D42" s="21" t="s">
        <v>26</v>
      </c>
      <c r="E42" s="21" t="s">
        <v>415</v>
      </c>
      <c r="F42" s="21" t="s">
        <v>342</v>
      </c>
      <c r="G42" s="32">
        <v>0</v>
      </c>
      <c r="H42" s="14"/>
    </row>
    <row r="43" spans="1:8" ht="60">
      <c r="A43" s="45" t="s">
        <v>356</v>
      </c>
      <c r="B43" s="29" t="s">
        <v>284</v>
      </c>
      <c r="C43" s="21" t="s">
        <v>12</v>
      </c>
      <c r="D43" s="21" t="s">
        <v>26</v>
      </c>
      <c r="E43" s="21" t="s">
        <v>415</v>
      </c>
      <c r="F43" s="21" t="s">
        <v>357</v>
      </c>
      <c r="G43" s="32">
        <v>1516.335</v>
      </c>
      <c r="H43" s="14"/>
    </row>
    <row r="44" spans="1:8" ht="30">
      <c r="A44" s="44" t="s">
        <v>347</v>
      </c>
      <c r="B44" s="29" t="s">
        <v>284</v>
      </c>
      <c r="C44" s="21" t="s">
        <v>12</v>
      </c>
      <c r="D44" s="21" t="s">
        <v>26</v>
      </c>
      <c r="E44" s="21" t="s">
        <v>415</v>
      </c>
      <c r="F44" s="21" t="s">
        <v>291</v>
      </c>
      <c r="G44" s="32">
        <f>G45+G46+G47</f>
        <v>0</v>
      </c>
      <c r="H44" s="14"/>
    </row>
    <row r="45" spans="1:8" ht="30">
      <c r="A45" s="20" t="s">
        <v>331</v>
      </c>
      <c r="B45" s="29" t="s">
        <v>284</v>
      </c>
      <c r="C45" s="21" t="s">
        <v>12</v>
      </c>
      <c r="D45" s="21" t="s">
        <v>26</v>
      </c>
      <c r="E45" s="21" t="s">
        <v>415</v>
      </c>
      <c r="F45" s="21" t="s">
        <v>332</v>
      </c>
      <c r="G45" s="32">
        <v>0</v>
      </c>
      <c r="H45" s="14"/>
    </row>
    <row r="46" spans="1:8" ht="30">
      <c r="A46" s="44" t="s">
        <v>348</v>
      </c>
      <c r="B46" s="29" t="s">
        <v>284</v>
      </c>
      <c r="C46" s="21" t="s">
        <v>12</v>
      </c>
      <c r="D46" s="21" t="s">
        <v>26</v>
      </c>
      <c r="E46" s="21" t="s">
        <v>415</v>
      </c>
      <c r="F46" s="21" t="s">
        <v>292</v>
      </c>
      <c r="G46" s="32">
        <v>0</v>
      </c>
      <c r="H46" s="14"/>
    </row>
    <row r="47" spans="1:8" ht="60">
      <c r="A47" s="44" t="s">
        <v>349</v>
      </c>
      <c r="B47" s="29" t="s">
        <v>284</v>
      </c>
      <c r="C47" s="21" t="s">
        <v>12</v>
      </c>
      <c r="D47" s="21" t="s">
        <v>26</v>
      </c>
      <c r="E47" s="21" t="s">
        <v>415</v>
      </c>
      <c r="F47" s="21" t="s">
        <v>305</v>
      </c>
      <c r="G47" s="32">
        <v>0</v>
      </c>
      <c r="H47" s="14"/>
    </row>
    <row r="48" spans="1:8" ht="30">
      <c r="A48" s="20" t="s">
        <v>295</v>
      </c>
      <c r="B48" s="29" t="s">
        <v>284</v>
      </c>
      <c r="C48" s="21" t="s">
        <v>12</v>
      </c>
      <c r="D48" s="21" t="s">
        <v>26</v>
      </c>
      <c r="E48" s="21" t="s">
        <v>415</v>
      </c>
      <c r="F48" s="21" t="s">
        <v>294</v>
      </c>
      <c r="G48" s="32">
        <f>G49</f>
        <v>0</v>
      </c>
      <c r="H48" s="14"/>
    </row>
    <row r="49" spans="1:8" ht="30">
      <c r="A49" s="41" t="s">
        <v>334</v>
      </c>
      <c r="B49" s="29" t="s">
        <v>284</v>
      </c>
      <c r="C49" s="21" t="s">
        <v>12</v>
      </c>
      <c r="D49" s="21" t="s">
        <v>26</v>
      </c>
      <c r="E49" s="21" t="s">
        <v>415</v>
      </c>
      <c r="F49" s="21" t="s">
        <v>335</v>
      </c>
      <c r="G49" s="32">
        <f>G50</f>
        <v>0</v>
      </c>
      <c r="H49" s="14"/>
    </row>
    <row r="50" spans="1:8" ht="30">
      <c r="A50" s="42" t="s">
        <v>302</v>
      </c>
      <c r="B50" s="29" t="s">
        <v>284</v>
      </c>
      <c r="C50" s="21" t="s">
        <v>12</v>
      </c>
      <c r="D50" s="21" t="s">
        <v>26</v>
      </c>
      <c r="E50" s="21" t="s">
        <v>415</v>
      </c>
      <c r="F50" s="21" t="s">
        <v>416</v>
      </c>
      <c r="G50" s="32">
        <v>0</v>
      </c>
      <c r="H50" s="14"/>
    </row>
    <row r="51" spans="1:8" ht="30">
      <c r="A51" s="20" t="s">
        <v>33</v>
      </c>
      <c r="B51" s="29" t="s">
        <v>284</v>
      </c>
      <c r="C51" s="21" t="s">
        <v>12</v>
      </c>
      <c r="D51" s="21" t="s">
        <v>26</v>
      </c>
      <c r="E51" s="21" t="s">
        <v>376</v>
      </c>
      <c r="F51" s="21"/>
      <c r="G51" s="32">
        <f>G52+G54</f>
        <v>0</v>
      </c>
      <c r="H51" s="14"/>
    </row>
    <row r="52" spans="1:8" ht="30">
      <c r="A52" s="44" t="s">
        <v>346</v>
      </c>
      <c r="B52" s="29" t="s">
        <v>284</v>
      </c>
      <c r="C52" s="21" t="s">
        <v>12</v>
      </c>
      <c r="D52" s="21" t="s">
        <v>26</v>
      </c>
      <c r="E52" s="21" t="s">
        <v>375</v>
      </c>
      <c r="F52" s="21" t="s">
        <v>201</v>
      </c>
      <c r="G52" s="32">
        <f>G53</f>
        <v>0</v>
      </c>
      <c r="H52" s="14"/>
    </row>
    <row r="53" spans="1:8" ht="60">
      <c r="A53" s="44" t="s">
        <v>350</v>
      </c>
      <c r="B53" s="29" t="s">
        <v>284</v>
      </c>
      <c r="C53" s="21" t="s">
        <v>12</v>
      </c>
      <c r="D53" s="21" t="s">
        <v>26</v>
      </c>
      <c r="E53" s="21" t="s">
        <v>375</v>
      </c>
      <c r="F53" s="21" t="s">
        <v>342</v>
      </c>
      <c r="G53" s="32">
        <v>0</v>
      </c>
      <c r="H53" s="14"/>
    </row>
    <row r="54" spans="1:8" ht="30">
      <c r="A54" s="44" t="s">
        <v>347</v>
      </c>
      <c r="B54" s="29" t="s">
        <v>284</v>
      </c>
      <c r="C54" s="21" t="s">
        <v>12</v>
      </c>
      <c r="D54" s="21" t="s">
        <v>26</v>
      </c>
      <c r="E54" s="21" t="s">
        <v>375</v>
      </c>
      <c r="F54" s="21" t="s">
        <v>291</v>
      </c>
      <c r="G54" s="32">
        <f>G55</f>
        <v>0</v>
      </c>
      <c r="H54" s="14"/>
    </row>
    <row r="55" spans="1:8" ht="30">
      <c r="A55" s="44" t="s">
        <v>348</v>
      </c>
      <c r="B55" s="29" t="s">
        <v>284</v>
      </c>
      <c r="C55" s="21" t="s">
        <v>12</v>
      </c>
      <c r="D55" s="21" t="s">
        <v>26</v>
      </c>
      <c r="E55" s="21" t="s">
        <v>375</v>
      </c>
      <c r="F55" s="21" t="s">
        <v>292</v>
      </c>
      <c r="G55" s="32">
        <v>0</v>
      </c>
      <c r="H55" s="14"/>
    </row>
    <row r="56" spans="1:8" ht="35.25" customHeight="1">
      <c r="A56" s="20" t="s">
        <v>293</v>
      </c>
      <c r="B56" s="29" t="s">
        <v>284</v>
      </c>
      <c r="C56" s="21" t="s">
        <v>12</v>
      </c>
      <c r="D56" s="21" t="s">
        <v>26</v>
      </c>
      <c r="E56" s="47" t="s">
        <v>377</v>
      </c>
      <c r="F56" s="21"/>
      <c r="G56" s="32">
        <f>G57</f>
        <v>12.3</v>
      </c>
      <c r="H56" s="14"/>
    </row>
    <row r="57" spans="1:8" ht="37.5" customHeight="1">
      <c r="A57" s="44" t="s">
        <v>347</v>
      </c>
      <c r="B57" s="29" t="s">
        <v>284</v>
      </c>
      <c r="C57" s="21" t="s">
        <v>12</v>
      </c>
      <c r="D57" s="21" t="s">
        <v>26</v>
      </c>
      <c r="E57" s="47" t="s">
        <v>377</v>
      </c>
      <c r="F57" s="21" t="s">
        <v>291</v>
      </c>
      <c r="G57" s="32">
        <f>G58</f>
        <v>12.3</v>
      </c>
      <c r="H57" s="14"/>
    </row>
    <row r="58" spans="1:8" ht="31.5" customHeight="1">
      <c r="A58" s="44" t="s">
        <v>348</v>
      </c>
      <c r="B58" s="29" t="s">
        <v>284</v>
      </c>
      <c r="C58" s="21" t="s">
        <v>12</v>
      </c>
      <c r="D58" s="21" t="s">
        <v>26</v>
      </c>
      <c r="E58" s="47" t="s">
        <v>377</v>
      </c>
      <c r="F58" s="21" t="s">
        <v>292</v>
      </c>
      <c r="G58" s="32">
        <v>12.3</v>
      </c>
      <c r="H58" s="14"/>
    </row>
    <row r="59" spans="1:7" s="64" customFormat="1" ht="33.75">
      <c r="A59" s="60" t="s">
        <v>28</v>
      </c>
      <c r="B59" s="61" t="s">
        <v>284</v>
      </c>
      <c r="C59" s="62" t="s">
        <v>12</v>
      </c>
      <c r="D59" s="62" t="s">
        <v>29</v>
      </c>
      <c r="E59" s="62"/>
      <c r="F59" s="62"/>
      <c r="G59" s="63">
        <f>G62</f>
        <v>0</v>
      </c>
    </row>
    <row r="60" spans="1:8" ht="30">
      <c r="A60" s="20" t="s">
        <v>30</v>
      </c>
      <c r="B60" s="29" t="s">
        <v>284</v>
      </c>
      <c r="C60" s="21" t="s">
        <v>12</v>
      </c>
      <c r="D60" s="21" t="s">
        <v>29</v>
      </c>
      <c r="E60" s="21" t="s">
        <v>371</v>
      </c>
      <c r="F60" s="21"/>
      <c r="G60" s="32">
        <f>G62</f>
        <v>0</v>
      </c>
      <c r="H60" s="14"/>
    </row>
    <row r="61" spans="1:8" ht="30">
      <c r="A61" s="20" t="s">
        <v>31</v>
      </c>
      <c r="B61" s="29" t="s">
        <v>284</v>
      </c>
      <c r="C61" s="21" t="s">
        <v>12</v>
      </c>
      <c r="D61" s="21" t="s">
        <v>29</v>
      </c>
      <c r="E61" s="21" t="s">
        <v>371</v>
      </c>
      <c r="F61" s="21"/>
      <c r="G61" s="32">
        <f>G62</f>
        <v>0</v>
      </c>
      <c r="H61" s="14"/>
    </row>
    <row r="62" spans="1:8" ht="30">
      <c r="A62" s="44" t="s">
        <v>347</v>
      </c>
      <c r="B62" s="29" t="s">
        <v>284</v>
      </c>
      <c r="C62" s="21" t="s">
        <v>12</v>
      </c>
      <c r="D62" s="21" t="s">
        <v>29</v>
      </c>
      <c r="E62" s="21" t="s">
        <v>418</v>
      </c>
      <c r="F62" s="21" t="s">
        <v>291</v>
      </c>
      <c r="G62" s="32">
        <f>G63</f>
        <v>0</v>
      </c>
      <c r="H62" s="14"/>
    </row>
    <row r="63" spans="1:8" ht="30">
      <c r="A63" s="44" t="s">
        <v>348</v>
      </c>
      <c r="B63" s="29" t="s">
        <v>284</v>
      </c>
      <c r="C63" s="21" t="s">
        <v>12</v>
      </c>
      <c r="D63" s="21" t="s">
        <v>29</v>
      </c>
      <c r="E63" s="21" t="s">
        <v>418</v>
      </c>
      <c r="F63" s="21" t="s">
        <v>292</v>
      </c>
      <c r="G63" s="32">
        <v>0</v>
      </c>
      <c r="H63" s="14"/>
    </row>
    <row r="64" spans="1:7" s="64" customFormat="1" ht="33.75">
      <c r="A64" s="60" t="s">
        <v>33</v>
      </c>
      <c r="B64" s="61" t="s">
        <v>284</v>
      </c>
      <c r="C64" s="62" t="s">
        <v>12</v>
      </c>
      <c r="D64" s="62" t="s">
        <v>32</v>
      </c>
      <c r="E64" s="62"/>
      <c r="F64" s="62"/>
      <c r="G64" s="63">
        <f>G67</f>
        <v>0</v>
      </c>
    </row>
    <row r="65" spans="1:8" ht="30">
      <c r="A65" s="20" t="s">
        <v>33</v>
      </c>
      <c r="B65" s="29" t="s">
        <v>284</v>
      </c>
      <c r="C65" s="21" t="s">
        <v>12</v>
      </c>
      <c r="D65" s="21" t="s">
        <v>32</v>
      </c>
      <c r="E65" s="21" t="s">
        <v>376</v>
      </c>
      <c r="F65" s="21"/>
      <c r="G65" s="32">
        <f>G67</f>
        <v>0</v>
      </c>
      <c r="H65" s="14"/>
    </row>
    <row r="66" spans="1:8" ht="30">
      <c r="A66" s="20" t="s">
        <v>35</v>
      </c>
      <c r="B66" s="29" t="s">
        <v>284</v>
      </c>
      <c r="C66" s="21" t="s">
        <v>12</v>
      </c>
      <c r="D66" s="21" t="s">
        <v>32</v>
      </c>
      <c r="E66" s="21" t="s">
        <v>375</v>
      </c>
      <c r="F66" s="21"/>
      <c r="G66" s="32">
        <f>G67</f>
        <v>0</v>
      </c>
      <c r="H66" s="14"/>
    </row>
    <row r="67" spans="1:8" ht="30">
      <c r="A67" s="20" t="s">
        <v>295</v>
      </c>
      <c r="B67" s="29" t="s">
        <v>284</v>
      </c>
      <c r="C67" s="21" t="s">
        <v>12</v>
      </c>
      <c r="D67" s="21" t="s">
        <v>32</v>
      </c>
      <c r="E67" s="21" t="s">
        <v>375</v>
      </c>
      <c r="F67" s="21" t="s">
        <v>294</v>
      </c>
      <c r="G67" s="32">
        <f>G68</f>
        <v>0</v>
      </c>
      <c r="H67" s="14"/>
    </row>
    <row r="68" spans="1:8" ht="30">
      <c r="A68" s="20" t="s">
        <v>296</v>
      </c>
      <c r="B68" s="29" t="s">
        <v>284</v>
      </c>
      <c r="C68" s="21" t="s">
        <v>12</v>
      </c>
      <c r="D68" s="21" t="s">
        <v>32</v>
      </c>
      <c r="E68" s="21" t="s">
        <v>375</v>
      </c>
      <c r="F68" s="21" t="s">
        <v>297</v>
      </c>
      <c r="G68" s="32">
        <v>0</v>
      </c>
      <c r="H68" s="14"/>
    </row>
    <row r="69" spans="1:8" ht="30">
      <c r="A69" s="76" t="s">
        <v>452</v>
      </c>
      <c r="B69" s="77" t="s">
        <v>284</v>
      </c>
      <c r="C69" s="78" t="s">
        <v>12</v>
      </c>
      <c r="D69" s="78" t="s">
        <v>34</v>
      </c>
      <c r="E69" s="78"/>
      <c r="F69" s="78"/>
      <c r="G69" s="79">
        <f>G70</f>
        <v>20</v>
      </c>
      <c r="H69" s="14"/>
    </row>
    <row r="70" spans="1:8" ht="30">
      <c r="A70" s="20" t="s">
        <v>36</v>
      </c>
      <c r="B70" s="77" t="s">
        <v>284</v>
      </c>
      <c r="C70" s="78" t="s">
        <v>12</v>
      </c>
      <c r="D70" s="78" t="s">
        <v>34</v>
      </c>
      <c r="E70" s="21" t="s">
        <v>381</v>
      </c>
      <c r="F70" s="21" t="s">
        <v>126</v>
      </c>
      <c r="G70" s="32">
        <f>G71</f>
        <v>20</v>
      </c>
      <c r="H70" s="14"/>
    </row>
    <row r="71" spans="1:8" ht="30">
      <c r="A71" s="20" t="s">
        <v>36</v>
      </c>
      <c r="B71" s="77" t="s">
        <v>284</v>
      </c>
      <c r="C71" s="78" t="s">
        <v>12</v>
      </c>
      <c r="D71" s="78" t="s">
        <v>34</v>
      </c>
      <c r="E71" s="21" t="s">
        <v>381</v>
      </c>
      <c r="F71" s="21" t="s">
        <v>291</v>
      </c>
      <c r="G71" s="32">
        <f>G72</f>
        <v>20</v>
      </c>
      <c r="H71" s="14"/>
    </row>
    <row r="72" spans="1:8" ht="30">
      <c r="A72" s="20" t="s">
        <v>454</v>
      </c>
      <c r="B72" s="77" t="s">
        <v>284</v>
      </c>
      <c r="C72" s="78" t="s">
        <v>12</v>
      </c>
      <c r="D72" s="78" t="s">
        <v>34</v>
      </c>
      <c r="E72" s="21" t="s">
        <v>381</v>
      </c>
      <c r="F72" s="21" t="s">
        <v>453</v>
      </c>
      <c r="G72" s="32">
        <v>20</v>
      </c>
      <c r="H72" s="14"/>
    </row>
    <row r="73" spans="1:7" s="64" customFormat="1" ht="33.75" customHeight="1">
      <c r="A73" s="60" t="s">
        <v>36</v>
      </c>
      <c r="B73" s="61" t="s">
        <v>284</v>
      </c>
      <c r="C73" s="62" t="s">
        <v>12</v>
      </c>
      <c r="D73" s="62" t="s">
        <v>289</v>
      </c>
      <c r="E73" s="62"/>
      <c r="F73" s="62"/>
      <c r="G73" s="63">
        <f>G74+G77+G81+G84+G96+G103</f>
        <v>7361.241</v>
      </c>
    </row>
    <row r="74" spans="1:7" s="64" customFormat="1" ht="33.75" customHeight="1">
      <c r="A74" s="67" t="s">
        <v>419</v>
      </c>
      <c r="B74" s="29" t="s">
        <v>284</v>
      </c>
      <c r="C74" s="21" t="s">
        <v>12</v>
      </c>
      <c r="D74" s="21" t="s">
        <v>289</v>
      </c>
      <c r="E74" s="21" t="s">
        <v>420</v>
      </c>
      <c r="F74" s="21"/>
      <c r="G74" s="68">
        <f>G75</f>
        <v>0</v>
      </c>
    </row>
    <row r="75" spans="1:7" s="64" customFormat="1" ht="33.75" customHeight="1">
      <c r="A75" s="44" t="s">
        <v>347</v>
      </c>
      <c r="B75" s="29" t="s">
        <v>284</v>
      </c>
      <c r="C75" s="21" t="s">
        <v>12</v>
      </c>
      <c r="D75" s="21" t="s">
        <v>289</v>
      </c>
      <c r="E75" s="21" t="s">
        <v>420</v>
      </c>
      <c r="F75" s="21" t="s">
        <v>291</v>
      </c>
      <c r="G75" s="68">
        <f>G76</f>
        <v>0</v>
      </c>
    </row>
    <row r="76" spans="1:7" s="64" customFormat="1" ht="33.75" customHeight="1">
      <c r="A76" s="44" t="s">
        <v>348</v>
      </c>
      <c r="B76" s="29" t="s">
        <v>284</v>
      </c>
      <c r="C76" s="21" t="s">
        <v>12</v>
      </c>
      <c r="D76" s="21" t="s">
        <v>289</v>
      </c>
      <c r="E76" s="21" t="s">
        <v>420</v>
      </c>
      <c r="F76" s="21" t="s">
        <v>292</v>
      </c>
      <c r="G76" s="68">
        <v>0</v>
      </c>
    </row>
    <row r="77" spans="1:7" s="64" customFormat="1" ht="33.75" customHeight="1">
      <c r="A77" s="67" t="s">
        <v>425</v>
      </c>
      <c r="B77" s="29" t="s">
        <v>284</v>
      </c>
      <c r="C77" s="21" t="s">
        <v>12</v>
      </c>
      <c r="D77" s="21" t="s">
        <v>289</v>
      </c>
      <c r="E77" s="21" t="s">
        <v>424</v>
      </c>
      <c r="F77" s="21"/>
      <c r="G77" s="68">
        <f>G78</f>
        <v>0</v>
      </c>
    </row>
    <row r="78" spans="1:7" s="64" customFormat="1" ht="33.75" customHeight="1">
      <c r="A78" s="44" t="s">
        <v>346</v>
      </c>
      <c r="B78" s="29" t="s">
        <v>284</v>
      </c>
      <c r="C78" s="21" t="s">
        <v>12</v>
      </c>
      <c r="D78" s="21" t="s">
        <v>289</v>
      </c>
      <c r="E78" s="21" t="s">
        <v>424</v>
      </c>
      <c r="F78" s="21" t="s">
        <v>201</v>
      </c>
      <c r="G78" s="68">
        <f>G79</f>
        <v>0</v>
      </c>
    </row>
    <row r="79" spans="1:7" s="64" customFormat="1" ht="33.75" customHeight="1">
      <c r="A79" s="45" t="s">
        <v>355</v>
      </c>
      <c r="B79" s="29" t="s">
        <v>284</v>
      </c>
      <c r="C79" s="21" t="s">
        <v>12</v>
      </c>
      <c r="D79" s="21" t="s">
        <v>289</v>
      </c>
      <c r="E79" s="21" t="s">
        <v>424</v>
      </c>
      <c r="F79" s="21" t="s">
        <v>341</v>
      </c>
      <c r="G79" s="68">
        <v>0</v>
      </c>
    </row>
    <row r="80" spans="1:8" ht="60">
      <c r="A80" s="22" t="s">
        <v>298</v>
      </c>
      <c r="B80" s="29" t="s">
        <v>284</v>
      </c>
      <c r="C80" s="21" t="s">
        <v>12</v>
      </c>
      <c r="D80" s="21" t="s">
        <v>289</v>
      </c>
      <c r="E80" s="21" t="s">
        <v>378</v>
      </c>
      <c r="F80" s="21"/>
      <c r="G80" s="32">
        <v>0</v>
      </c>
      <c r="H80" s="14"/>
    </row>
    <row r="81" spans="1:8" ht="60">
      <c r="A81" s="22" t="s">
        <v>275</v>
      </c>
      <c r="B81" s="29" t="s">
        <v>284</v>
      </c>
      <c r="C81" s="21" t="s">
        <v>12</v>
      </c>
      <c r="D81" s="21" t="s">
        <v>289</v>
      </c>
      <c r="E81" s="21" t="s">
        <v>379</v>
      </c>
      <c r="F81" s="21"/>
      <c r="G81" s="32">
        <f>G82</f>
        <v>0</v>
      </c>
      <c r="H81" s="14"/>
    </row>
    <row r="82" spans="1:8" ht="30">
      <c r="A82" s="44" t="s">
        <v>347</v>
      </c>
      <c r="B82" s="29" t="s">
        <v>284</v>
      </c>
      <c r="C82" s="21" t="s">
        <v>12</v>
      </c>
      <c r="D82" s="21" t="s">
        <v>289</v>
      </c>
      <c r="E82" s="21" t="s">
        <v>379</v>
      </c>
      <c r="F82" s="21" t="s">
        <v>291</v>
      </c>
      <c r="G82" s="32">
        <f>G83</f>
        <v>0</v>
      </c>
      <c r="H82" s="14"/>
    </row>
    <row r="83" spans="1:8" ht="30">
      <c r="A83" s="44" t="s">
        <v>348</v>
      </c>
      <c r="B83" s="29" t="s">
        <v>284</v>
      </c>
      <c r="C83" s="21" t="s">
        <v>12</v>
      </c>
      <c r="D83" s="21" t="s">
        <v>289</v>
      </c>
      <c r="E83" s="21" t="s">
        <v>379</v>
      </c>
      <c r="F83" s="21" t="s">
        <v>292</v>
      </c>
      <c r="G83" s="32">
        <v>0</v>
      </c>
      <c r="H83" s="14"/>
    </row>
    <row r="84" spans="1:8" ht="30">
      <c r="A84" s="20" t="s">
        <v>299</v>
      </c>
      <c r="B84" s="29" t="s">
        <v>284</v>
      </c>
      <c r="C84" s="21" t="s">
        <v>12</v>
      </c>
      <c r="D84" s="21" t="s">
        <v>289</v>
      </c>
      <c r="E84" s="21" t="s">
        <v>380</v>
      </c>
      <c r="F84" s="21"/>
      <c r="G84" s="32">
        <f>G85</f>
        <v>18</v>
      </c>
      <c r="H84" s="14"/>
    </row>
    <row r="85" spans="1:8" ht="30">
      <c r="A85" s="20" t="s">
        <v>39</v>
      </c>
      <c r="B85" s="29" t="s">
        <v>284</v>
      </c>
      <c r="C85" s="21" t="s">
        <v>12</v>
      </c>
      <c r="D85" s="21" t="s">
        <v>289</v>
      </c>
      <c r="E85" s="21" t="s">
        <v>381</v>
      </c>
      <c r="F85" s="21"/>
      <c r="G85" s="32">
        <f>G86</f>
        <v>18</v>
      </c>
      <c r="H85" s="14"/>
    </row>
    <row r="86" spans="1:8" ht="30">
      <c r="A86" s="44" t="s">
        <v>346</v>
      </c>
      <c r="B86" s="29" t="s">
        <v>284</v>
      </c>
      <c r="C86" s="21" t="s">
        <v>12</v>
      </c>
      <c r="D86" s="21" t="s">
        <v>289</v>
      </c>
      <c r="E86" s="21" t="s">
        <v>381</v>
      </c>
      <c r="F86" s="21" t="s">
        <v>126</v>
      </c>
      <c r="G86" s="32">
        <f>G87</f>
        <v>18</v>
      </c>
      <c r="H86" s="14"/>
    </row>
    <row r="87" spans="1:8" ht="30">
      <c r="A87" s="45" t="s">
        <v>355</v>
      </c>
      <c r="B87" s="29" t="s">
        <v>284</v>
      </c>
      <c r="C87" s="21" t="s">
        <v>12</v>
      </c>
      <c r="D87" s="21" t="s">
        <v>289</v>
      </c>
      <c r="E87" s="21" t="s">
        <v>381</v>
      </c>
      <c r="F87" s="21" t="s">
        <v>291</v>
      </c>
      <c r="G87" s="32">
        <f>G88+G89</f>
        <v>18</v>
      </c>
      <c r="H87" s="14"/>
    </row>
    <row r="88" spans="1:8" ht="30">
      <c r="A88" s="45" t="s">
        <v>455</v>
      </c>
      <c r="B88" s="29" t="s">
        <v>284</v>
      </c>
      <c r="C88" s="21" t="s">
        <v>12</v>
      </c>
      <c r="D88" s="21" t="s">
        <v>289</v>
      </c>
      <c r="E88" s="21" t="s">
        <v>381</v>
      </c>
      <c r="F88" s="21" t="s">
        <v>332</v>
      </c>
      <c r="G88" s="32">
        <v>18</v>
      </c>
      <c r="H88" s="14"/>
    </row>
    <row r="89" spans="1:8" ht="30">
      <c r="A89" s="44" t="s">
        <v>347</v>
      </c>
      <c r="B89" s="29" t="s">
        <v>284</v>
      </c>
      <c r="C89" s="21" t="s">
        <v>12</v>
      </c>
      <c r="D89" s="21" t="s">
        <v>289</v>
      </c>
      <c r="E89" s="21" t="s">
        <v>381</v>
      </c>
      <c r="F89" s="21" t="s">
        <v>292</v>
      </c>
      <c r="G89" s="32">
        <v>0</v>
      </c>
      <c r="H89" s="14"/>
    </row>
    <row r="90" spans="1:8" ht="30" hidden="1">
      <c r="A90" s="44" t="s">
        <v>348</v>
      </c>
      <c r="B90" s="29" t="s">
        <v>279</v>
      </c>
      <c r="C90" s="21" t="s">
        <v>12</v>
      </c>
      <c r="D90" s="21" t="s">
        <v>289</v>
      </c>
      <c r="E90" s="21" t="s">
        <v>40</v>
      </c>
      <c r="F90" s="21" t="s">
        <v>42</v>
      </c>
      <c r="G90" s="32"/>
      <c r="H90" s="14"/>
    </row>
    <row r="91" spans="1:8" ht="30" hidden="1">
      <c r="A91" s="20" t="s">
        <v>43</v>
      </c>
      <c r="B91" s="29" t="s">
        <v>279</v>
      </c>
      <c r="C91" s="21" t="s">
        <v>12</v>
      </c>
      <c r="D91" s="21" t="s">
        <v>41</v>
      </c>
      <c r="E91" s="21" t="s">
        <v>38</v>
      </c>
      <c r="F91" s="21" t="s">
        <v>42</v>
      </c>
      <c r="G91" s="32" t="s">
        <v>44</v>
      </c>
      <c r="H91" s="14"/>
    </row>
    <row r="92" spans="1:8" ht="30" hidden="1">
      <c r="A92" s="20" t="s">
        <v>45</v>
      </c>
      <c r="B92" s="29" t="s">
        <v>279</v>
      </c>
      <c r="C92" s="21" t="s">
        <v>12</v>
      </c>
      <c r="D92" s="21" t="s">
        <v>41</v>
      </c>
      <c r="E92" s="21" t="s">
        <v>38</v>
      </c>
      <c r="F92" s="21" t="s">
        <v>42</v>
      </c>
      <c r="G92" s="32" t="s">
        <v>44</v>
      </c>
      <c r="H92" s="14"/>
    </row>
    <row r="93" spans="1:8" ht="30" hidden="1">
      <c r="A93" s="20" t="s">
        <v>46</v>
      </c>
      <c r="B93" s="29" t="s">
        <v>279</v>
      </c>
      <c r="C93" s="21" t="s">
        <v>12</v>
      </c>
      <c r="D93" s="21" t="s">
        <v>41</v>
      </c>
      <c r="E93" s="21" t="s">
        <v>38</v>
      </c>
      <c r="F93" s="21"/>
      <c r="G93" s="32" t="s">
        <v>48</v>
      </c>
      <c r="H93" s="14"/>
    </row>
    <row r="94" spans="1:8" ht="30" hidden="1">
      <c r="A94" s="20" t="s">
        <v>49</v>
      </c>
      <c r="B94" s="29" t="s">
        <v>279</v>
      </c>
      <c r="C94" s="21" t="s">
        <v>12</v>
      </c>
      <c r="D94" s="21" t="s">
        <v>41</v>
      </c>
      <c r="E94" s="21" t="s">
        <v>47</v>
      </c>
      <c r="F94" s="21" t="s">
        <v>50</v>
      </c>
      <c r="G94" s="32" t="s">
        <v>48</v>
      </c>
      <c r="H94" s="14"/>
    </row>
    <row r="95" spans="1:8" ht="30">
      <c r="A95" s="44" t="s">
        <v>348</v>
      </c>
      <c r="B95" s="29" t="s">
        <v>284</v>
      </c>
      <c r="C95" s="21" t="s">
        <v>12</v>
      </c>
      <c r="D95" s="21" t="s">
        <v>289</v>
      </c>
      <c r="E95" s="21" t="s">
        <v>381</v>
      </c>
      <c r="F95" s="21" t="s">
        <v>451</v>
      </c>
      <c r="G95" s="32">
        <v>0</v>
      </c>
      <c r="H95" s="14"/>
    </row>
    <row r="96" spans="1:8" ht="30">
      <c r="A96" s="20" t="s">
        <v>295</v>
      </c>
      <c r="B96" s="29" t="s">
        <v>284</v>
      </c>
      <c r="C96" s="21" t="s">
        <v>12</v>
      </c>
      <c r="D96" s="21" t="s">
        <v>289</v>
      </c>
      <c r="E96" s="21" t="s">
        <v>381</v>
      </c>
      <c r="F96" s="21" t="s">
        <v>294</v>
      </c>
      <c r="G96" s="32">
        <f>G99</f>
        <v>233.787</v>
      </c>
      <c r="H96" s="14"/>
    </row>
    <row r="97" spans="1:8" ht="30">
      <c r="A97" s="6" t="s">
        <v>354</v>
      </c>
      <c r="B97" s="29" t="s">
        <v>284</v>
      </c>
      <c r="C97" s="21" t="s">
        <v>12</v>
      </c>
      <c r="D97" s="21" t="s">
        <v>289</v>
      </c>
      <c r="E97" s="21" t="s">
        <v>381</v>
      </c>
      <c r="F97" s="21" t="s">
        <v>352</v>
      </c>
      <c r="G97" s="32">
        <f>G98</f>
        <v>0</v>
      </c>
      <c r="H97" s="14"/>
    </row>
    <row r="98" spans="1:8" ht="120">
      <c r="A98" s="46" t="s">
        <v>367</v>
      </c>
      <c r="B98" s="29" t="s">
        <v>284</v>
      </c>
      <c r="C98" s="21" t="s">
        <v>12</v>
      </c>
      <c r="D98" s="21" t="s">
        <v>289</v>
      </c>
      <c r="E98" s="21" t="s">
        <v>381</v>
      </c>
      <c r="F98" s="21" t="s">
        <v>353</v>
      </c>
      <c r="G98" s="32">
        <v>0</v>
      </c>
      <c r="H98" s="14"/>
    </row>
    <row r="99" spans="1:8" ht="30">
      <c r="A99" s="40" t="s">
        <v>334</v>
      </c>
      <c r="B99" s="29" t="s">
        <v>284</v>
      </c>
      <c r="C99" s="21" t="s">
        <v>12</v>
      </c>
      <c r="D99" s="21" t="s">
        <v>289</v>
      </c>
      <c r="E99" s="21" t="s">
        <v>381</v>
      </c>
      <c r="F99" s="21" t="s">
        <v>335</v>
      </c>
      <c r="G99" s="32">
        <f>G100+G101+G102</f>
        <v>233.787</v>
      </c>
      <c r="H99" s="14"/>
    </row>
    <row r="100" spans="1:8" ht="30">
      <c r="A100" s="20" t="s">
        <v>301</v>
      </c>
      <c r="B100" s="29" t="s">
        <v>284</v>
      </c>
      <c r="C100" s="21" t="s">
        <v>12</v>
      </c>
      <c r="D100" s="21" t="s">
        <v>289</v>
      </c>
      <c r="E100" s="21" t="s">
        <v>381</v>
      </c>
      <c r="F100" s="21" t="s">
        <v>300</v>
      </c>
      <c r="G100" s="32">
        <v>150</v>
      </c>
      <c r="H100" s="14"/>
    </row>
    <row r="101" spans="1:8" ht="30">
      <c r="A101" s="20" t="s">
        <v>302</v>
      </c>
      <c r="B101" s="29" t="s">
        <v>284</v>
      </c>
      <c r="C101" s="21" t="s">
        <v>12</v>
      </c>
      <c r="D101" s="21" t="s">
        <v>289</v>
      </c>
      <c r="E101" s="21" t="s">
        <v>381</v>
      </c>
      <c r="F101" s="21" t="s">
        <v>303</v>
      </c>
      <c r="G101" s="32">
        <v>80</v>
      </c>
      <c r="H101" s="14"/>
    </row>
    <row r="102" spans="1:8" ht="30">
      <c r="A102" s="20" t="s">
        <v>417</v>
      </c>
      <c r="B102" s="29" t="s">
        <v>284</v>
      </c>
      <c r="C102" s="21" t="s">
        <v>12</v>
      </c>
      <c r="D102" s="21" t="s">
        <v>289</v>
      </c>
      <c r="E102" s="21" t="s">
        <v>381</v>
      </c>
      <c r="F102" s="21" t="s">
        <v>416</v>
      </c>
      <c r="G102" s="32">
        <v>3.787</v>
      </c>
      <c r="H102" s="14"/>
    </row>
    <row r="103" spans="1:8" ht="30">
      <c r="A103" s="67" t="s">
        <v>441</v>
      </c>
      <c r="B103" s="29" t="s">
        <v>284</v>
      </c>
      <c r="C103" s="21" t="s">
        <v>12</v>
      </c>
      <c r="D103" s="21" t="s">
        <v>289</v>
      </c>
      <c r="E103" s="21" t="s">
        <v>442</v>
      </c>
      <c r="F103" s="21"/>
      <c r="G103" s="32">
        <f>G104</f>
        <v>7109.454</v>
      </c>
      <c r="H103" s="14"/>
    </row>
    <row r="104" spans="1:8" ht="30">
      <c r="A104" s="67" t="s">
        <v>280</v>
      </c>
      <c r="B104" s="29" t="s">
        <v>284</v>
      </c>
      <c r="C104" s="21" t="s">
        <v>12</v>
      </c>
      <c r="D104" s="21" t="s">
        <v>289</v>
      </c>
      <c r="E104" s="21" t="s">
        <v>443</v>
      </c>
      <c r="F104" s="21"/>
      <c r="G104" s="32">
        <f>G105</f>
        <v>7109.454</v>
      </c>
      <c r="H104" s="14"/>
    </row>
    <row r="105" spans="1:8" ht="72" customHeight="1">
      <c r="A105" s="69" t="s">
        <v>445</v>
      </c>
      <c r="B105" s="29" t="s">
        <v>284</v>
      </c>
      <c r="C105" s="21" t="s">
        <v>12</v>
      </c>
      <c r="D105" s="21" t="s">
        <v>289</v>
      </c>
      <c r="E105" s="21" t="s">
        <v>443</v>
      </c>
      <c r="F105" s="21" t="s">
        <v>444</v>
      </c>
      <c r="G105" s="32">
        <f>G106</f>
        <v>7109.454</v>
      </c>
      <c r="H105" s="14"/>
    </row>
    <row r="106" spans="1:8" ht="30">
      <c r="A106" s="20" t="s">
        <v>307</v>
      </c>
      <c r="B106" s="29" t="s">
        <v>284</v>
      </c>
      <c r="C106" s="21" t="s">
        <v>12</v>
      </c>
      <c r="D106" s="21" t="s">
        <v>289</v>
      </c>
      <c r="E106" s="21" t="s">
        <v>443</v>
      </c>
      <c r="F106" s="21" t="s">
        <v>308</v>
      </c>
      <c r="G106" s="32">
        <f>G107</f>
        <v>7109.454</v>
      </c>
      <c r="H106" s="14"/>
    </row>
    <row r="107" spans="1:8" ht="127.5" customHeight="1">
      <c r="A107" s="22" t="s">
        <v>435</v>
      </c>
      <c r="B107" s="29" t="s">
        <v>284</v>
      </c>
      <c r="C107" s="21" t="s">
        <v>12</v>
      </c>
      <c r="D107" s="21" t="s">
        <v>289</v>
      </c>
      <c r="E107" s="21" t="s">
        <v>443</v>
      </c>
      <c r="F107" s="21" t="s">
        <v>238</v>
      </c>
      <c r="G107" s="32">
        <v>7109.454</v>
      </c>
      <c r="H107" s="14"/>
    </row>
    <row r="108" spans="1:8" ht="45">
      <c r="A108" s="48" t="s">
        <v>269</v>
      </c>
      <c r="B108" s="49" t="s">
        <v>284</v>
      </c>
      <c r="C108" s="50" t="s">
        <v>21</v>
      </c>
      <c r="D108" s="51"/>
      <c r="E108" s="51"/>
      <c r="F108" s="51"/>
      <c r="G108" s="52">
        <f>G109</f>
        <v>1008.13</v>
      </c>
      <c r="H108" s="14"/>
    </row>
    <row r="109" spans="1:7" s="64" customFormat="1" ht="39" customHeight="1">
      <c r="A109" s="60" t="s">
        <v>270</v>
      </c>
      <c r="B109" s="61" t="s">
        <v>284</v>
      </c>
      <c r="C109" s="62" t="s">
        <v>21</v>
      </c>
      <c r="D109" s="62" t="s">
        <v>14</v>
      </c>
      <c r="E109" s="62"/>
      <c r="F109" s="62"/>
      <c r="G109" s="63">
        <f>G110</f>
        <v>1008.13</v>
      </c>
    </row>
    <row r="110" spans="1:8" ht="30">
      <c r="A110" s="20" t="s">
        <v>16</v>
      </c>
      <c r="B110" s="29" t="s">
        <v>284</v>
      </c>
      <c r="C110" s="21" t="s">
        <v>21</v>
      </c>
      <c r="D110" s="21" t="s">
        <v>14</v>
      </c>
      <c r="E110" s="21" t="s">
        <v>382</v>
      </c>
      <c r="F110" s="21"/>
      <c r="G110" s="32">
        <f>G111+G116+G117+G118</f>
        <v>1008.13</v>
      </c>
      <c r="H110" s="14"/>
    </row>
    <row r="111" spans="1:8" ht="30">
      <c r="A111" s="20" t="s">
        <v>245</v>
      </c>
      <c r="B111" s="29" t="s">
        <v>284</v>
      </c>
      <c r="C111" s="21" t="s">
        <v>21</v>
      </c>
      <c r="D111" s="21" t="s">
        <v>14</v>
      </c>
      <c r="E111" s="21" t="s">
        <v>412</v>
      </c>
      <c r="F111" s="21"/>
      <c r="G111" s="32">
        <f>G112</f>
        <v>713.2</v>
      </c>
      <c r="H111" s="14"/>
    </row>
    <row r="112" spans="1:8" ht="30">
      <c r="A112" s="44" t="s">
        <v>346</v>
      </c>
      <c r="B112" s="29" t="s">
        <v>284</v>
      </c>
      <c r="C112" s="21" t="s">
        <v>21</v>
      </c>
      <c r="D112" s="21" t="s">
        <v>14</v>
      </c>
      <c r="E112" s="21" t="s">
        <v>383</v>
      </c>
      <c r="F112" s="21" t="s">
        <v>201</v>
      </c>
      <c r="G112" s="32">
        <f>G113+G115+G114</f>
        <v>713.2</v>
      </c>
      <c r="H112" s="14"/>
    </row>
    <row r="113" spans="1:8" ht="30">
      <c r="A113" s="45" t="s">
        <v>355</v>
      </c>
      <c r="B113" s="29" t="s">
        <v>284</v>
      </c>
      <c r="C113" s="21" t="s">
        <v>21</v>
      </c>
      <c r="D113" s="21" t="s">
        <v>14</v>
      </c>
      <c r="E113" s="21" t="s">
        <v>383</v>
      </c>
      <c r="F113" s="21" t="s">
        <v>341</v>
      </c>
      <c r="G113" s="32">
        <v>547.773</v>
      </c>
      <c r="H113" s="14"/>
    </row>
    <row r="114" spans="1:8" ht="60">
      <c r="A114" s="59" t="s">
        <v>350</v>
      </c>
      <c r="B114" s="29" t="s">
        <v>284</v>
      </c>
      <c r="C114" s="21" t="s">
        <v>21</v>
      </c>
      <c r="D114" s="21" t="s">
        <v>14</v>
      </c>
      <c r="E114" s="21" t="s">
        <v>383</v>
      </c>
      <c r="F114" s="21" t="s">
        <v>342</v>
      </c>
      <c r="G114" s="32">
        <v>0</v>
      </c>
      <c r="H114" s="14"/>
    </row>
    <row r="115" spans="1:8" ht="60">
      <c r="A115" s="45" t="s">
        <v>356</v>
      </c>
      <c r="B115" s="29" t="s">
        <v>284</v>
      </c>
      <c r="C115" s="21" t="s">
        <v>21</v>
      </c>
      <c r="D115" s="21" t="s">
        <v>14</v>
      </c>
      <c r="E115" s="21" t="s">
        <v>383</v>
      </c>
      <c r="F115" s="21" t="s">
        <v>357</v>
      </c>
      <c r="G115" s="32">
        <v>165.427</v>
      </c>
      <c r="H115" s="14"/>
    </row>
    <row r="116" spans="1:8" ht="30">
      <c r="A116" s="44" t="s">
        <v>347</v>
      </c>
      <c r="B116" s="29" t="s">
        <v>284</v>
      </c>
      <c r="C116" s="21" t="s">
        <v>21</v>
      </c>
      <c r="D116" s="21" t="s">
        <v>14</v>
      </c>
      <c r="E116" s="21" t="s">
        <v>460</v>
      </c>
      <c r="F116" s="21" t="s">
        <v>341</v>
      </c>
      <c r="G116" s="32">
        <v>158.575</v>
      </c>
      <c r="H116" s="14"/>
    </row>
    <row r="117" spans="1:8" ht="30">
      <c r="A117" s="20" t="s">
        <v>331</v>
      </c>
      <c r="B117" s="29" t="s">
        <v>284</v>
      </c>
      <c r="C117" s="21" t="s">
        <v>21</v>
      </c>
      <c r="D117" s="21" t="s">
        <v>14</v>
      </c>
      <c r="E117" s="21" t="s">
        <v>460</v>
      </c>
      <c r="F117" s="21" t="s">
        <v>357</v>
      </c>
      <c r="G117" s="32">
        <v>47.43761</v>
      </c>
      <c r="H117" s="14"/>
    </row>
    <row r="118" spans="1:8" ht="30">
      <c r="A118" s="44" t="s">
        <v>348</v>
      </c>
      <c r="B118" s="29" t="s">
        <v>284</v>
      </c>
      <c r="C118" s="21" t="s">
        <v>21</v>
      </c>
      <c r="D118" s="21" t="s">
        <v>14</v>
      </c>
      <c r="E118" s="21" t="s">
        <v>460</v>
      </c>
      <c r="F118" s="21" t="s">
        <v>292</v>
      </c>
      <c r="G118" s="32">
        <v>88.91739</v>
      </c>
      <c r="H118" s="14"/>
    </row>
    <row r="119" spans="1:8" ht="45">
      <c r="A119" s="48" t="s">
        <v>51</v>
      </c>
      <c r="B119" s="49" t="s">
        <v>284</v>
      </c>
      <c r="C119" s="50" t="s">
        <v>14</v>
      </c>
      <c r="D119" s="51"/>
      <c r="E119" s="51"/>
      <c r="F119" s="50"/>
      <c r="G119" s="52">
        <f>G126</f>
        <v>360.01348</v>
      </c>
      <c r="H119" s="14"/>
    </row>
    <row r="120" spans="1:8" ht="45" hidden="1">
      <c r="A120" s="16" t="s">
        <v>52</v>
      </c>
      <c r="B120" s="29" t="s">
        <v>279</v>
      </c>
      <c r="C120" s="17" t="s">
        <v>14</v>
      </c>
      <c r="D120" s="17"/>
      <c r="E120" s="21"/>
      <c r="F120" s="17"/>
      <c r="G120" s="33"/>
      <c r="H120" s="14"/>
    </row>
    <row r="121" spans="1:8" ht="45" hidden="1">
      <c r="A121" s="20" t="s">
        <v>56</v>
      </c>
      <c r="B121" s="29" t="s">
        <v>279</v>
      </c>
      <c r="C121" s="17"/>
      <c r="D121" s="17"/>
      <c r="E121" s="21"/>
      <c r="F121" s="21"/>
      <c r="G121" s="32" t="s">
        <v>53</v>
      </c>
      <c r="H121" s="14"/>
    </row>
    <row r="122" spans="1:8" ht="30" hidden="1">
      <c r="A122" s="20" t="s">
        <v>58</v>
      </c>
      <c r="B122" s="29" t="s">
        <v>279</v>
      </c>
      <c r="C122" s="21" t="s">
        <v>14</v>
      </c>
      <c r="D122" s="21" t="s">
        <v>21</v>
      </c>
      <c r="E122" s="21" t="s">
        <v>57</v>
      </c>
      <c r="F122" s="21"/>
      <c r="G122" s="32"/>
      <c r="H122" s="14"/>
    </row>
    <row r="123" spans="1:8" ht="30" hidden="1">
      <c r="A123" s="20" t="s">
        <v>59</v>
      </c>
      <c r="B123" s="29" t="s">
        <v>279</v>
      </c>
      <c r="C123" s="21"/>
      <c r="D123" s="21"/>
      <c r="E123" s="21"/>
      <c r="F123" s="21"/>
      <c r="G123" s="32" t="s">
        <v>53</v>
      </c>
      <c r="H123" s="14"/>
    </row>
    <row r="124" spans="1:8" ht="30" hidden="1">
      <c r="A124" s="20" t="s">
        <v>61</v>
      </c>
      <c r="B124" s="29" t="s">
        <v>279</v>
      </c>
      <c r="C124" s="21" t="s">
        <v>14</v>
      </c>
      <c r="D124" s="21" t="s">
        <v>21</v>
      </c>
      <c r="E124" s="21" t="s">
        <v>60</v>
      </c>
      <c r="F124" s="21"/>
      <c r="G124" s="32"/>
      <c r="H124" s="14"/>
    </row>
    <row r="125" spans="1:8" ht="30" hidden="1">
      <c r="A125" s="20" t="s">
        <v>62</v>
      </c>
      <c r="B125" s="29" t="s">
        <v>279</v>
      </c>
      <c r="C125" s="21"/>
      <c r="D125" s="21"/>
      <c r="E125" s="21"/>
      <c r="F125" s="21" t="s">
        <v>63</v>
      </c>
      <c r="G125" s="32" t="s">
        <v>53</v>
      </c>
      <c r="H125" s="14"/>
    </row>
    <row r="126" spans="1:7" s="64" customFormat="1" ht="67.5">
      <c r="A126" s="65" t="s">
        <v>276</v>
      </c>
      <c r="B126" s="61" t="s">
        <v>284</v>
      </c>
      <c r="C126" s="62" t="s">
        <v>14</v>
      </c>
      <c r="D126" s="62" t="s">
        <v>65</v>
      </c>
      <c r="E126" s="62"/>
      <c r="F126" s="62"/>
      <c r="G126" s="63">
        <f>G137</f>
        <v>360.01348</v>
      </c>
    </row>
    <row r="127" spans="1:8" ht="30" hidden="1">
      <c r="A127" s="20" t="s">
        <v>64</v>
      </c>
      <c r="B127" s="29" t="s">
        <v>279</v>
      </c>
      <c r="C127" s="21" t="s">
        <v>14</v>
      </c>
      <c r="D127" s="21" t="s">
        <v>65</v>
      </c>
      <c r="E127" s="21"/>
      <c r="F127" s="21"/>
      <c r="G127" s="32" t="s">
        <v>66</v>
      </c>
      <c r="H127" s="14"/>
    </row>
    <row r="128" spans="1:8" ht="30" hidden="1">
      <c r="A128" s="20" t="s">
        <v>67</v>
      </c>
      <c r="B128" s="29" t="s">
        <v>279</v>
      </c>
      <c r="C128" s="21" t="s">
        <v>14</v>
      </c>
      <c r="D128" s="21" t="s">
        <v>65</v>
      </c>
      <c r="E128" s="21"/>
      <c r="F128" s="21"/>
      <c r="G128" s="32"/>
      <c r="H128" s="14"/>
    </row>
    <row r="129" spans="1:8" ht="30" hidden="1">
      <c r="A129" s="20" t="s">
        <v>68</v>
      </c>
      <c r="B129" s="29" t="s">
        <v>279</v>
      </c>
      <c r="C129" s="21" t="s">
        <v>14</v>
      </c>
      <c r="D129" s="21" t="s">
        <v>65</v>
      </c>
      <c r="E129" s="21" t="s">
        <v>57</v>
      </c>
      <c r="F129" s="21"/>
      <c r="G129" s="32"/>
      <c r="H129" s="14"/>
    </row>
    <row r="130" spans="1:8" ht="30" hidden="1">
      <c r="A130" s="20" t="s">
        <v>59</v>
      </c>
      <c r="B130" s="29" t="s">
        <v>279</v>
      </c>
      <c r="C130" s="21"/>
      <c r="D130" s="21"/>
      <c r="E130" s="21"/>
      <c r="F130" s="21" t="s">
        <v>69</v>
      </c>
      <c r="G130" s="32"/>
      <c r="H130" s="14"/>
    </row>
    <row r="131" spans="1:8" ht="60">
      <c r="A131" s="22" t="s">
        <v>277</v>
      </c>
      <c r="B131" s="29" t="s">
        <v>284</v>
      </c>
      <c r="C131" s="21" t="s">
        <v>14</v>
      </c>
      <c r="D131" s="21" t="s">
        <v>65</v>
      </c>
      <c r="E131" s="21" t="s">
        <v>384</v>
      </c>
      <c r="F131" s="21"/>
      <c r="G131" s="32">
        <f>G132</f>
        <v>360.01348</v>
      </c>
      <c r="H131" s="14"/>
    </row>
    <row r="132" spans="1:8" ht="60">
      <c r="A132" s="22" t="s">
        <v>278</v>
      </c>
      <c r="B132" s="29" t="s">
        <v>284</v>
      </c>
      <c r="C132" s="21" t="s">
        <v>14</v>
      </c>
      <c r="D132" s="21" t="s">
        <v>65</v>
      </c>
      <c r="E132" s="21" t="s">
        <v>385</v>
      </c>
      <c r="F132" s="21"/>
      <c r="G132" s="32">
        <f>G137</f>
        <v>360.01348</v>
      </c>
      <c r="H132" s="14"/>
    </row>
    <row r="133" spans="1:8" ht="30" hidden="1">
      <c r="A133" s="20" t="s">
        <v>67</v>
      </c>
      <c r="B133" s="29" t="s">
        <v>279</v>
      </c>
      <c r="C133" s="21" t="s">
        <v>14</v>
      </c>
      <c r="D133" s="21" t="s">
        <v>65</v>
      </c>
      <c r="E133" s="21" t="s">
        <v>71</v>
      </c>
      <c r="F133" s="21"/>
      <c r="G133" s="32" t="s">
        <v>70</v>
      </c>
      <c r="H133" s="14"/>
    </row>
    <row r="134" spans="1:8" ht="30" hidden="1">
      <c r="A134" s="20" t="s">
        <v>68</v>
      </c>
      <c r="B134" s="29" t="s">
        <v>279</v>
      </c>
      <c r="C134" s="21" t="s">
        <v>14</v>
      </c>
      <c r="D134" s="21" t="s">
        <v>65</v>
      </c>
      <c r="E134" s="21" t="s">
        <v>57</v>
      </c>
      <c r="F134" s="21"/>
      <c r="G134" s="32"/>
      <c r="H134" s="14"/>
    </row>
    <row r="135" spans="1:8" ht="30" hidden="1">
      <c r="A135" s="20" t="s">
        <v>59</v>
      </c>
      <c r="B135" s="29" t="s">
        <v>279</v>
      </c>
      <c r="C135" s="21"/>
      <c r="D135" s="21"/>
      <c r="E135" s="21"/>
      <c r="F135" s="21" t="s">
        <v>69</v>
      </c>
      <c r="G135" s="32" t="s">
        <v>70</v>
      </c>
      <c r="H135" s="14"/>
    </row>
    <row r="136" spans="1:8" ht="30" hidden="1">
      <c r="A136" s="20" t="s">
        <v>72</v>
      </c>
      <c r="B136" s="29" t="s">
        <v>279</v>
      </c>
      <c r="C136" s="21" t="s">
        <v>14</v>
      </c>
      <c r="D136" s="21" t="s">
        <v>65</v>
      </c>
      <c r="E136" s="21" t="s">
        <v>57</v>
      </c>
      <c r="F136" s="21"/>
      <c r="G136" s="32"/>
      <c r="H136" s="14"/>
    </row>
    <row r="137" spans="1:8" ht="30">
      <c r="A137" s="44" t="s">
        <v>347</v>
      </c>
      <c r="B137" s="29" t="s">
        <v>284</v>
      </c>
      <c r="C137" s="21" t="s">
        <v>14</v>
      </c>
      <c r="D137" s="21" t="s">
        <v>65</v>
      </c>
      <c r="E137" s="21" t="s">
        <v>385</v>
      </c>
      <c r="F137" s="21" t="s">
        <v>291</v>
      </c>
      <c r="G137" s="32">
        <f>G146+G147</f>
        <v>360.01348</v>
      </c>
      <c r="H137" s="14"/>
    </row>
    <row r="138" spans="1:8" ht="30" hidden="1">
      <c r="A138" s="44" t="s">
        <v>348</v>
      </c>
      <c r="B138" s="29" t="s">
        <v>279</v>
      </c>
      <c r="C138" s="21" t="s">
        <v>14</v>
      </c>
      <c r="D138" s="21" t="s">
        <v>65</v>
      </c>
      <c r="E138" s="21" t="s">
        <v>71</v>
      </c>
      <c r="F138" s="21"/>
      <c r="G138" s="32" t="s">
        <v>74</v>
      </c>
      <c r="H138" s="14"/>
    </row>
    <row r="139" spans="1:8" ht="30" hidden="1">
      <c r="A139" s="20" t="s">
        <v>43</v>
      </c>
      <c r="B139" s="29" t="s">
        <v>279</v>
      </c>
      <c r="C139" s="21" t="s">
        <v>14</v>
      </c>
      <c r="D139" s="21" t="s">
        <v>73</v>
      </c>
      <c r="E139" s="21"/>
      <c r="F139" s="21"/>
      <c r="G139" s="32"/>
      <c r="H139" s="14"/>
    </row>
    <row r="140" spans="1:8" ht="30" hidden="1">
      <c r="A140" s="20" t="s">
        <v>45</v>
      </c>
      <c r="B140" s="29" t="s">
        <v>279</v>
      </c>
      <c r="C140" s="21"/>
      <c r="D140" s="21"/>
      <c r="E140" s="21"/>
      <c r="F140" s="21"/>
      <c r="G140" s="32" t="s">
        <v>74</v>
      </c>
      <c r="H140" s="14"/>
    </row>
    <row r="141" spans="1:8" ht="30" hidden="1">
      <c r="A141" s="20" t="s">
        <v>46</v>
      </c>
      <c r="B141" s="29" t="s">
        <v>279</v>
      </c>
      <c r="C141" s="21" t="s">
        <v>14</v>
      </c>
      <c r="D141" s="21" t="s">
        <v>73</v>
      </c>
      <c r="E141" s="21" t="s">
        <v>75</v>
      </c>
      <c r="F141" s="21"/>
      <c r="G141" s="32"/>
      <c r="H141" s="14"/>
    </row>
    <row r="142" spans="1:8" ht="30" hidden="1">
      <c r="A142" s="20" t="s">
        <v>49</v>
      </c>
      <c r="B142" s="29" t="s">
        <v>279</v>
      </c>
      <c r="C142" s="21"/>
      <c r="D142" s="21"/>
      <c r="E142" s="21"/>
      <c r="F142" s="21" t="s">
        <v>77</v>
      </c>
      <c r="G142" s="32" t="s">
        <v>74</v>
      </c>
      <c r="H142" s="14"/>
    </row>
    <row r="143" spans="1:8" ht="30" hidden="1">
      <c r="A143" s="44" t="s">
        <v>348</v>
      </c>
      <c r="B143" s="29" t="s">
        <v>279</v>
      </c>
      <c r="C143" s="21" t="s">
        <v>14</v>
      </c>
      <c r="D143" s="21" t="s">
        <v>73</v>
      </c>
      <c r="E143" s="21" t="s">
        <v>75</v>
      </c>
      <c r="F143" s="21" t="s">
        <v>24</v>
      </c>
      <c r="G143" s="32" t="s">
        <v>86</v>
      </c>
      <c r="H143" s="14"/>
    </row>
    <row r="144" spans="1:8" ht="30" hidden="1">
      <c r="A144" s="20" t="s">
        <v>87</v>
      </c>
      <c r="B144" s="29" t="s">
        <v>279</v>
      </c>
      <c r="C144" s="21" t="s">
        <v>26</v>
      </c>
      <c r="D144" s="21" t="s">
        <v>34</v>
      </c>
      <c r="E144" s="21" t="s">
        <v>85</v>
      </c>
      <c r="F144" s="21"/>
      <c r="G144" s="32"/>
      <c r="H144" s="14"/>
    </row>
    <row r="145" spans="1:8" ht="30" hidden="1">
      <c r="A145" s="20" t="s">
        <v>88</v>
      </c>
      <c r="B145" s="29" t="s">
        <v>279</v>
      </c>
      <c r="C145" s="21"/>
      <c r="D145" s="21"/>
      <c r="E145" s="21"/>
      <c r="F145" s="21" t="s">
        <v>24</v>
      </c>
      <c r="G145" s="32" t="s">
        <v>86</v>
      </c>
      <c r="H145" s="14"/>
    </row>
    <row r="146" spans="1:8" ht="60">
      <c r="A146" s="44" t="s">
        <v>349</v>
      </c>
      <c r="B146" s="29" t="s">
        <v>284</v>
      </c>
      <c r="C146" s="21" t="s">
        <v>14</v>
      </c>
      <c r="D146" s="21" t="s">
        <v>65</v>
      </c>
      <c r="E146" s="21" t="s">
        <v>385</v>
      </c>
      <c r="F146" s="21" t="s">
        <v>305</v>
      </c>
      <c r="G146" s="32">
        <v>0</v>
      </c>
      <c r="H146" s="14"/>
    </row>
    <row r="147" spans="1:8" ht="30">
      <c r="A147" s="44" t="s">
        <v>348</v>
      </c>
      <c r="B147" s="29" t="s">
        <v>284</v>
      </c>
      <c r="C147" s="21" t="s">
        <v>14</v>
      </c>
      <c r="D147" s="21" t="s">
        <v>65</v>
      </c>
      <c r="E147" s="21" t="s">
        <v>385</v>
      </c>
      <c r="F147" s="21" t="s">
        <v>292</v>
      </c>
      <c r="G147" s="32">
        <f>290.01348+70</f>
        <v>360.01348</v>
      </c>
      <c r="H147" s="14"/>
    </row>
    <row r="148" spans="1:8" ht="45">
      <c r="A148" s="48" t="s">
        <v>288</v>
      </c>
      <c r="B148" s="49" t="s">
        <v>284</v>
      </c>
      <c r="C148" s="50" t="s">
        <v>26</v>
      </c>
      <c r="D148" s="51"/>
      <c r="E148" s="51"/>
      <c r="F148" s="51"/>
      <c r="G148" s="52">
        <f>G156+G149</f>
        <v>9187.77161</v>
      </c>
      <c r="H148" s="14"/>
    </row>
    <row r="149" spans="1:7" s="64" customFormat="1" ht="33.75">
      <c r="A149" s="60" t="s">
        <v>336</v>
      </c>
      <c r="B149" s="61" t="s">
        <v>284</v>
      </c>
      <c r="C149" s="62" t="s">
        <v>26</v>
      </c>
      <c r="D149" s="62" t="s">
        <v>65</v>
      </c>
      <c r="E149" s="62"/>
      <c r="F149" s="62"/>
      <c r="G149" s="63">
        <f>G150</f>
        <v>8887.77161</v>
      </c>
    </row>
    <row r="150" spans="1:8" ht="30">
      <c r="A150" s="20" t="s">
        <v>337</v>
      </c>
      <c r="B150" s="29" t="s">
        <v>284</v>
      </c>
      <c r="C150" s="21" t="s">
        <v>26</v>
      </c>
      <c r="D150" s="21" t="s">
        <v>65</v>
      </c>
      <c r="E150" s="21" t="s">
        <v>386</v>
      </c>
      <c r="F150" s="21"/>
      <c r="G150" s="32">
        <f>G151</f>
        <v>8887.77161</v>
      </c>
      <c r="H150" s="14"/>
    </row>
    <row r="151" spans="1:8" ht="30">
      <c r="A151" s="20" t="s">
        <v>338</v>
      </c>
      <c r="B151" s="29" t="s">
        <v>284</v>
      </c>
      <c r="C151" s="21" t="s">
        <v>26</v>
      </c>
      <c r="D151" s="21" t="s">
        <v>65</v>
      </c>
      <c r="E151" s="21" t="s">
        <v>387</v>
      </c>
      <c r="F151" s="21"/>
      <c r="G151" s="32">
        <f>G152</f>
        <v>8887.77161</v>
      </c>
      <c r="H151" s="14"/>
    </row>
    <row r="152" spans="1:8" ht="60">
      <c r="A152" s="22" t="s">
        <v>351</v>
      </c>
      <c r="B152" s="29" t="s">
        <v>284</v>
      </c>
      <c r="C152" s="21" t="s">
        <v>26</v>
      </c>
      <c r="D152" s="21" t="s">
        <v>65</v>
      </c>
      <c r="E152" s="21" t="s">
        <v>387</v>
      </c>
      <c r="F152" s="21"/>
      <c r="G152" s="32">
        <f>G153</f>
        <v>8887.77161</v>
      </c>
      <c r="H152" s="14"/>
    </row>
    <row r="153" spans="1:8" ht="30">
      <c r="A153" s="44" t="s">
        <v>347</v>
      </c>
      <c r="B153" s="29" t="s">
        <v>284</v>
      </c>
      <c r="C153" s="21" t="s">
        <v>26</v>
      </c>
      <c r="D153" s="21" t="s">
        <v>65</v>
      </c>
      <c r="E153" s="21" t="s">
        <v>387</v>
      </c>
      <c r="F153" s="21" t="s">
        <v>291</v>
      </c>
      <c r="G153" s="32">
        <f>G154</f>
        <v>8887.77161</v>
      </c>
      <c r="H153" s="14"/>
    </row>
    <row r="154" spans="1:8" ht="30">
      <c r="A154" s="44" t="s">
        <v>348</v>
      </c>
      <c r="B154" s="29" t="s">
        <v>284</v>
      </c>
      <c r="C154" s="21" t="s">
        <v>26</v>
      </c>
      <c r="D154" s="21" t="s">
        <v>65</v>
      </c>
      <c r="E154" s="21" t="s">
        <v>387</v>
      </c>
      <c r="F154" s="21" t="s">
        <v>292</v>
      </c>
      <c r="G154" s="32">
        <f>7500+1387.77161</f>
        <v>8887.77161</v>
      </c>
      <c r="H154" s="14"/>
    </row>
    <row r="155" spans="1:8" ht="60">
      <c r="A155" s="44" t="s">
        <v>349</v>
      </c>
      <c r="B155" s="29" t="s">
        <v>284</v>
      </c>
      <c r="C155" s="21" t="s">
        <v>26</v>
      </c>
      <c r="D155" s="21" t="s">
        <v>65</v>
      </c>
      <c r="E155" s="21" t="s">
        <v>387</v>
      </c>
      <c r="F155" s="21" t="s">
        <v>305</v>
      </c>
      <c r="G155" s="32">
        <v>0</v>
      </c>
      <c r="H155" s="14"/>
    </row>
    <row r="156" spans="1:7" s="64" customFormat="1" ht="33.75">
      <c r="A156" s="60" t="s">
        <v>363</v>
      </c>
      <c r="B156" s="61" t="s">
        <v>284</v>
      </c>
      <c r="C156" s="62" t="s">
        <v>26</v>
      </c>
      <c r="D156" s="62" t="s">
        <v>34</v>
      </c>
      <c r="E156" s="62"/>
      <c r="F156" s="62"/>
      <c r="G156" s="63">
        <f>G157+G161</f>
        <v>300</v>
      </c>
    </row>
    <row r="157" spans="1:8" ht="30">
      <c r="A157" s="20" t="s">
        <v>121</v>
      </c>
      <c r="B157" s="29" t="s">
        <v>284</v>
      </c>
      <c r="C157" s="21" t="s">
        <v>26</v>
      </c>
      <c r="D157" s="21" t="s">
        <v>34</v>
      </c>
      <c r="E157" s="21" t="s">
        <v>388</v>
      </c>
      <c r="F157" s="21"/>
      <c r="G157" s="32">
        <f>G159</f>
        <v>0</v>
      </c>
      <c r="H157" s="14"/>
    </row>
    <row r="158" spans="1:8" ht="30">
      <c r="A158" s="20" t="s">
        <v>364</v>
      </c>
      <c r="B158" s="29" t="s">
        <v>284</v>
      </c>
      <c r="C158" s="21" t="s">
        <v>26</v>
      </c>
      <c r="D158" s="21" t="s">
        <v>34</v>
      </c>
      <c r="E158" s="21" t="s">
        <v>389</v>
      </c>
      <c r="F158" s="21"/>
      <c r="G158" s="32">
        <f>G159</f>
        <v>0</v>
      </c>
      <c r="H158" s="14"/>
    </row>
    <row r="159" spans="1:8" ht="30">
      <c r="A159" s="20" t="s">
        <v>295</v>
      </c>
      <c r="B159" s="29" t="s">
        <v>284</v>
      </c>
      <c r="C159" s="21" t="s">
        <v>26</v>
      </c>
      <c r="D159" s="21" t="s">
        <v>34</v>
      </c>
      <c r="E159" s="21" t="s">
        <v>389</v>
      </c>
      <c r="F159" s="21" t="s">
        <v>294</v>
      </c>
      <c r="G159" s="32">
        <f>G160</f>
        <v>0</v>
      </c>
      <c r="H159" s="14"/>
    </row>
    <row r="160" spans="1:8" ht="60">
      <c r="A160" s="44" t="s">
        <v>358</v>
      </c>
      <c r="B160" s="29" t="s">
        <v>284</v>
      </c>
      <c r="C160" s="21" t="s">
        <v>26</v>
      </c>
      <c r="D160" s="21" t="s">
        <v>34</v>
      </c>
      <c r="E160" s="21" t="s">
        <v>389</v>
      </c>
      <c r="F160" s="21" t="s">
        <v>304</v>
      </c>
      <c r="G160" s="32">
        <f>70-70</f>
        <v>0</v>
      </c>
      <c r="H160" s="14"/>
    </row>
    <row r="161" spans="1:8" ht="30">
      <c r="A161" s="22" t="s">
        <v>365</v>
      </c>
      <c r="B161" s="29" t="s">
        <v>284</v>
      </c>
      <c r="C161" s="21" t="s">
        <v>26</v>
      </c>
      <c r="D161" s="21" t="s">
        <v>34</v>
      </c>
      <c r="E161" s="21" t="s">
        <v>390</v>
      </c>
      <c r="F161" s="21"/>
      <c r="G161" s="32">
        <f>G163</f>
        <v>300</v>
      </c>
      <c r="H161" s="14"/>
    </row>
    <row r="162" spans="1:8" ht="30">
      <c r="A162" s="22" t="s">
        <v>366</v>
      </c>
      <c r="B162" s="29" t="s">
        <v>284</v>
      </c>
      <c r="C162" s="21" t="s">
        <v>26</v>
      </c>
      <c r="D162" s="21" t="s">
        <v>34</v>
      </c>
      <c r="E162" s="21" t="s">
        <v>391</v>
      </c>
      <c r="F162" s="21"/>
      <c r="G162" s="32">
        <f>G163</f>
        <v>300</v>
      </c>
      <c r="H162" s="14"/>
    </row>
    <row r="163" spans="1:8" ht="30">
      <c r="A163" s="44" t="s">
        <v>347</v>
      </c>
      <c r="B163" s="29" t="s">
        <v>284</v>
      </c>
      <c r="C163" s="21" t="s">
        <v>26</v>
      </c>
      <c r="D163" s="21" t="s">
        <v>34</v>
      </c>
      <c r="E163" s="21" t="s">
        <v>391</v>
      </c>
      <c r="F163" s="21" t="s">
        <v>291</v>
      </c>
      <c r="G163" s="32">
        <f>G164</f>
        <v>300</v>
      </c>
      <c r="H163" s="14"/>
    </row>
    <row r="164" spans="1:8" ht="30">
      <c r="A164" s="44" t="s">
        <v>348</v>
      </c>
      <c r="B164" s="29" t="s">
        <v>284</v>
      </c>
      <c r="C164" s="21" t="s">
        <v>26</v>
      </c>
      <c r="D164" s="21" t="s">
        <v>34</v>
      </c>
      <c r="E164" s="21" t="s">
        <v>391</v>
      </c>
      <c r="F164" s="21" t="s">
        <v>292</v>
      </c>
      <c r="G164" s="32">
        <v>300</v>
      </c>
      <c r="H164" s="14"/>
    </row>
    <row r="165" spans="1:8" ht="45">
      <c r="A165" s="48" t="s">
        <v>359</v>
      </c>
      <c r="B165" s="49" t="s">
        <v>284</v>
      </c>
      <c r="C165" s="50" t="s">
        <v>78</v>
      </c>
      <c r="D165" s="51"/>
      <c r="E165" s="51"/>
      <c r="F165" s="51"/>
      <c r="G165" s="52">
        <f>G166+G179+G240+G251</f>
        <v>26016.08152</v>
      </c>
      <c r="H165" s="14"/>
    </row>
    <row r="166" spans="1:7" s="64" customFormat="1" ht="37.5" customHeight="1">
      <c r="A166" s="60" t="s">
        <v>360</v>
      </c>
      <c r="B166" s="61" t="s">
        <v>284</v>
      </c>
      <c r="C166" s="62" t="s">
        <v>78</v>
      </c>
      <c r="D166" s="62" t="s">
        <v>12</v>
      </c>
      <c r="E166" s="62"/>
      <c r="F166" s="62"/>
      <c r="G166" s="63">
        <f>G167+G174</f>
        <v>2104.63157</v>
      </c>
    </row>
    <row r="167" spans="1:8" ht="64.5" customHeight="1">
      <c r="A167" s="46" t="s">
        <v>361</v>
      </c>
      <c r="B167" s="29" t="s">
        <v>284</v>
      </c>
      <c r="C167" s="21" t="s">
        <v>78</v>
      </c>
      <c r="D167" s="21" t="s">
        <v>12</v>
      </c>
      <c r="E167" s="21" t="s">
        <v>392</v>
      </c>
      <c r="F167" s="21"/>
      <c r="G167" s="32">
        <f>G170+G173</f>
        <v>0</v>
      </c>
      <c r="H167" s="14"/>
    </row>
    <row r="168" spans="1:8" ht="32.25" customHeight="1">
      <c r="A168" s="20" t="s">
        <v>368</v>
      </c>
      <c r="B168" s="29" t="s">
        <v>284</v>
      </c>
      <c r="C168" s="21" t="s">
        <v>78</v>
      </c>
      <c r="D168" s="21" t="s">
        <v>12</v>
      </c>
      <c r="E168" s="21" t="s">
        <v>393</v>
      </c>
      <c r="F168" s="21"/>
      <c r="G168" s="32">
        <f>G169</f>
        <v>0</v>
      </c>
      <c r="H168" s="14"/>
    </row>
    <row r="169" spans="1:8" ht="30" customHeight="1">
      <c r="A169" s="20" t="s">
        <v>295</v>
      </c>
      <c r="B169" s="29" t="s">
        <v>284</v>
      </c>
      <c r="C169" s="21" t="s">
        <v>78</v>
      </c>
      <c r="D169" s="21" t="s">
        <v>12</v>
      </c>
      <c r="E169" s="21" t="s">
        <v>393</v>
      </c>
      <c r="F169" s="38" t="s">
        <v>294</v>
      </c>
      <c r="G169" s="32">
        <f>G170</f>
        <v>0</v>
      </c>
      <c r="H169" s="14"/>
    </row>
    <row r="170" spans="1:8" ht="64.5" customHeight="1">
      <c r="A170" s="22" t="s">
        <v>358</v>
      </c>
      <c r="B170" s="29" t="s">
        <v>284</v>
      </c>
      <c r="C170" s="21" t="s">
        <v>78</v>
      </c>
      <c r="D170" s="21" t="s">
        <v>12</v>
      </c>
      <c r="E170" s="21" t="s">
        <v>393</v>
      </c>
      <c r="F170" s="38" t="s">
        <v>304</v>
      </c>
      <c r="G170" s="32">
        <v>0</v>
      </c>
      <c r="H170" s="14"/>
    </row>
    <row r="171" spans="1:8" ht="30">
      <c r="A171" s="20" t="s">
        <v>362</v>
      </c>
      <c r="B171" s="29" t="s">
        <v>284</v>
      </c>
      <c r="C171" s="21" t="s">
        <v>78</v>
      </c>
      <c r="D171" s="21" t="s">
        <v>12</v>
      </c>
      <c r="E171" s="21" t="s">
        <v>394</v>
      </c>
      <c r="F171" s="21"/>
      <c r="G171" s="32">
        <f>G172</f>
        <v>0</v>
      </c>
      <c r="H171" s="14"/>
    </row>
    <row r="172" spans="1:8" ht="30">
      <c r="A172" s="20" t="s">
        <v>295</v>
      </c>
      <c r="B172" s="29" t="s">
        <v>284</v>
      </c>
      <c r="C172" s="21" t="s">
        <v>78</v>
      </c>
      <c r="D172" s="21" t="s">
        <v>12</v>
      </c>
      <c r="E172" s="21" t="s">
        <v>394</v>
      </c>
      <c r="F172" s="38" t="s">
        <v>294</v>
      </c>
      <c r="G172" s="32">
        <f>G173</f>
        <v>0</v>
      </c>
      <c r="H172" s="14"/>
    </row>
    <row r="173" spans="1:8" ht="60">
      <c r="A173" s="22" t="s">
        <v>358</v>
      </c>
      <c r="B173" s="29" t="s">
        <v>284</v>
      </c>
      <c r="C173" s="21" t="s">
        <v>78</v>
      </c>
      <c r="D173" s="21" t="s">
        <v>12</v>
      </c>
      <c r="E173" s="21" t="s">
        <v>394</v>
      </c>
      <c r="F173" s="38" t="s">
        <v>304</v>
      </c>
      <c r="G173" s="32">
        <v>0</v>
      </c>
      <c r="H173" s="14"/>
    </row>
    <row r="174" spans="1:8" ht="30">
      <c r="A174" s="39" t="s">
        <v>339</v>
      </c>
      <c r="B174" s="29" t="s">
        <v>284</v>
      </c>
      <c r="C174" s="21" t="s">
        <v>78</v>
      </c>
      <c r="D174" s="21" t="s">
        <v>12</v>
      </c>
      <c r="E174" s="21" t="s">
        <v>396</v>
      </c>
      <c r="F174" s="38"/>
      <c r="G174" s="32">
        <f>G175</f>
        <v>2104.63157</v>
      </c>
      <c r="H174" s="14"/>
    </row>
    <row r="175" spans="1:8" ht="30">
      <c r="A175" s="20" t="s">
        <v>340</v>
      </c>
      <c r="B175" s="29" t="s">
        <v>284</v>
      </c>
      <c r="C175" s="21" t="s">
        <v>78</v>
      </c>
      <c r="D175" s="21" t="s">
        <v>12</v>
      </c>
      <c r="E175" s="21" t="s">
        <v>397</v>
      </c>
      <c r="F175" s="38"/>
      <c r="G175" s="32">
        <f>G176</f>
        <v>2104.63157</v>
      </c>
      <c r="H175" s="14"/>
    </row>
    <row r="176" spans="1:8" ht="30">
      <c r="A176" s="44" t="s">
        <v>347</v>
      </c>
      <c r="B176" s="29" t="s">
        <v>284</v>
      </c>
      <c r="C176" s="21" t="s">
        <v>78</v>
      </c>
      <c r="D176" s="21" t="s">
        <v>12</v>
      </c>
      <c r="E176" s="21" t="s">
        <v>397</v>
      </c>
      <c r="F176" s="38" t="s">
        <v>291</v>
      </c>
      <c r="G176" s="32">
        <f>G177+G178</f>
        <v>2104.63157</v>
      </c>
      <c r="H176" s="14"/>
    </row>
    <row r="177" spans="1:8" ht="60">
      <c r="A177" s="44" t="s">
        <v>349</v>
      </c>
      <c r="B177" s="29" t="s">
        <v>284</v>
      </c>
      <c r="C177" s="21" t="s">
        <v>78</v>
      </c>
      <c r="D177" s="21" t="s">
        <v>12</v>
      </c>
      <c r="E177" s="21" t="s">
        <v>397</v>
      </c>
      <c r="F177" s="38" t="s">
        <v>451</v>
      </c>
      <c r="G177" s="32">
        <v>98.83157</v>
      </c>
      <c r="H177" s="14"/>
    </row>
    <row r="178" spans="1:8" ht="30">
      <c r="A178" s="44" t="s">
        <v>348</v>
      </c>
      <c r="B178" s="29" t="s">
        <v>284</v>
      </c>
      <c r="C178" s="21" t="s">
        <v>78</v>
      </c>
      <c r="D178" s="21" t="s">
        <v>12</v>
      </c>
      <c r="E178" s="21" t="s">
        <v>397</v>
      </c>
      <c r="F178" s="38" t="s">
        <v>292</v>
      </c>
      <c r="G178" s="32">
        <f>2000+5.8</f>
        <v>2005.8</v>
      </c>
      <c r="H178" s="14"/>
    </row>
    <row r="179" spans="1:7" s="64" customFormat="1" ht="33.75">
      <c r="A179" s="60" t="s">
        <v>89</v>
      </c>
      <c r="B179" s="61" t="s">
        <v>284</v>
      </c>
      <c r="C179" s="62" t="s">
        <v>78</v>
      </c>
      <c r="D179" s="62" t="s">
        <v>21</v>
      </c>
      <c r="E179" s="62"/>
      <c r="F179" s="62"/>
      <c r="G179" s="63">
        <f>G190+G230+G238+G235+G186+G183</f>
        <v>5.79843</v>
      </c>
    </row>
    <row r="180" spans="1:7" s="64" customFormat="1" ht="33">
      <c r="A180" s="20" t="s">
        <v>90</v>
      </c>
      <c r="B180" s="29" t="s">
        <v>284</v>
      </c>
      <c r="C180" s="21" t="s">
        <v>78</v>
      </c>
      <c r="D180" s="21" t="s">
        <v>21</v>
      </c>
      <c r="E180" s="21" t="s">
        <v>431</v>
      </c>
      <c r="F180" s="21"/>
      <c r="G180" s="68">
        <f>G182</f>
        <v>0</v>
      </c>
    </row>
    <row r="181" spans="1:7" s="64" customFormat="1" ht="60.75">
      <c r="A181" s="22" t="s">
        <v>433</v>
      </c>
      <c r="B181" s="29" t="s">
        <v>284</v>
      </c>
      <c r="C181" s="21" t="s">
        <v>78</v>
      </c>
      <c r="D181" s="21" t="s">
        <v>21</v>
      </c>
      <c r="E181" s="21" t="s">
        <v>431</v>
      </c>
      <c r="F181" s="21"/>
      <c r="G181" s="68">
        <f>G182</f>
        <v>0</v>
      </c>
    </row>
    <row r="182" spans="1:7" s="64" customFormat="1" ht="33">
      <c r="A182" s="44" t="s">
        <v>347</v>
      </c>
      <c r="B182" s="29" t="s">
        <v>284</v>
      </c>
      <c r="C182" s="21" t="s">
        <v>78</v>
      </c>
      <c r="D182" s="21" t="s">
        <v>21</v>
      </c>
      <c r="E182" s="21" t="s">
        <v>431</v>
      </c>
      <c r="F182" s="21" t="s">
        <v>291</v>
      </c>
      <c r="G182" s="68">
        <f>G183</f>
        <v>0</v>
      </c>
    </row>
    <row r="183" spans="1:7" s="64" customFormat="1" ht="33">
      <c r="A183" s="44" t="s">
        <v>348</v>
      </c>
      <c r="B183" s="29" t="s">
        <v>284</v>
      </c>
      <c r="C183" s="21" t="s">
        <v>78</v>
      </c>
      <c r="D183" s="21" t="s">
        <v>21</v>
      </c>
      <c r="E183" s="38" t="s">
        <v>431</v>
      </c>
      <c r="F183" s="38" t="s">
        <v>292</v>
      </c>
      <c r="G183" s="73">
        <v>0</v>
      </c>
    </row>
    <row r="184" spans="1:7" s="64" customFormat="1" ht="33.75">
      <c r="A184" s="20" t="s">
        <v>90</v>
      </c>
      <c r="B184" s="29" t="s">
        <v>284</v>
      </c>
      <c r="C184" s="21" t="s">
        <v>78</v>
      </c>
      <c r="D184" s="21" t="s">
        <v>21</v>
      </c>
      <c r="E184" s="38" t="s">
        <v>432</v>
      </c>
      <c r="F184" s="71"/>
      <c r="G184" s="68">
        <f>G186</f>
        <v>0</v>
      </c>
    </row>
    <row r="185" spans="1:7" s="64" customFormat="1" ht="65.25" customHeight="1">
      <c r="A185" s="22" t="s">
        <v>434</v>
      </c>
      <c r="B185" s="29" t="s">
        <v>284</v>
      </c>
      <c r="C185" s="21" t="s">
        <v>78</v>
      </c>
      <c r="D185" s="21" t="s">
        <v>21</v>
      </c>
      <c r="E185" s="38" t="s">
        <v>432</v>
      </c>
      <c r="F185" s="71"/>
      <c r="G185" s="68">
        <f>G186</f>
        <v>0</v>
      </c>
    </row>
    <row r="186" spans="1:7" s="64" customFormat="1" ht="33">
      <c r="A186" s="44" t="s">
        <v>347</v>
      </c>
      <c r="B186" s="29" t="s">
        <v>284</v>
      </c>
      <c r="C186" s="21" t="s">
        <v>78</v>
      </c>
      <c r="D186" s="21" t="s">
        <v>21</v>
      </c>
      <c r="E186" s="38" t="s">
        <v>432</v>
      </c>
      <c r="F186" s="38" t="s">
        <v>291</v>
      </c>
      <c r="G186" s="68">
        <f>G187</f>
        <v>0</v>
      </c>
    </row>
    <row r="187" spans="1:7" s="64" customFormat="1" ht="33">
      <c r="A187" s="44" t="s">
        <v>348</v>
      </c>
      <c r="B187" s="29" t="s">
        <v>284</v>
      </c>
      <c r="C187" s="21" t="s">
        <v>78</v>
      </c>
      <c r="D187" s="21" t="s">
        <v>21</v>
      </c>
      <c r="E187" s="38" t="s">
        <v>432</v>
      </c>
      <c r="F187" s="38" t="s">
        <v>292</v>
      </c>
      <c r="G187" s="73">
        <v>0</v>
      </c>
    </row>
    <row r="188" spans="1:8" ht="30">
      <c r="A188" s="20" t="s">
        <v>90</v>
      </c>
      <c r="B188" s="29" t="s">
        <v>284</v>
      </c>
      <c r="C188" s="21" t="s">
        <v>78</v>
      </c>
      <c r="D188" s="21" t="s">
        <v>21</v>
      </c>
      <c r="E188" s="38" t="s">
        <v>395</v>
      </c>
      <c r="F188" s="38"/>
      <c r="G188" s="68">
        <f>G189</f>
        <v>5.79843</v>
      </c>
      <c r="H188" s="14"/>
    </row>
    <row r="189" spans="1:8" ht="30">
      <c r="A189" s="20" t="s">
        <v>92</v>
      </c>
      <c r="B189" s="29" t="s">
        <v>284</v>
      </c>
      <c r="C189" s="21" t="s">
        <v>78</v>
      </c>
      <c r="D189" s="21" t="s">
        <v>21</v>
      </c>
      <c r="E189" s="38" t="s">
        <v>395</v>
      </c>
      <c r="F189" s="38"/>
      <c r="G189" s="68">
        <f>G190</f>
        <v>5.79843</v>
      </c>
      <c r="H189" s="14"/>
    </row>
    <row r="190" spans="1:8" ht="30">
      <c r="A190" s="44" t="s">
        <v>347</v>
      </c>
      <c r="B190" s="29" t="s">
        <v>284</v>
      </c>
      <c r="C190" s="21" t="s">
        <v>78</v>
      </c>
      <c r="D190" s="21" t="s">
        <v>21</v>
      </c>
      <c r="E190" s="38" t="s">
        <v>395</v>
      </c>
      <c r="F190" s="38" t="s">
        <v>291</v>
      </c>
      <c r="G190" s="68">
        <f>G228+G229</f>
        <v>5.79843</v>
      </c>
      <c r="H190" s="14"/>
    </row>
    <row r="191" spans="1:8" ht="30" hidden="1">
      <c r="A191" s="20" t="s">
        <v>90</v>
      </c>
      <c r="B191" s="29" t="s">
        <v>279</v>
      </c>
      <c r="C191" s="21" t="s">
        <v>78</v>
      </c>
      <c r="D191" s="21" t="s">
        <v>21</v>
      </c>
      <c r="E191" s="38" t="s">
        <v>93</v>
      </c>
      <c r="F191" s="38"/>
      <c r="G191" s="68" t="s">
        <v>97</v>
      </c>
      <c r="H191" s="14"/>
    </row>
    <row r="192" spans="1:8" ht="30" hidden="1">
      <c r="A192" s="20" t="s">
        <v>98</v>
      </c>
      <c r="B192" s="29" t="s">
        <v>279</v>
      </c>
      <c r="C192" s="21" t="s">
        <v>78</v>
      </c>
      <c r="D192" s="21" t="s">
        <v>21</v>
      </c>
      <c r="E192" s="38" t="s">
        <v>91</v>
      </c>
      <c r="F192" s="38" t="s">
        <v>99</v>
      </c>
      <c r="G192" s="68" t="s">
        <v>100</v>
      </c>
      <c r="H192" s="14"/>
    </row>
    <row r="193" spans="1:8" ht="30" hidden="1">
      <c r="A193" s="20" t="s">
        <v>92</v>
      </c>
      <c r="B193" s="29" t="s">
        <v>279</v>
      </c>
      <c r="C193" s="21" t="s">
        <v>78</v>
      </c>
      <c r="D193" s="21" t="s">
        <v>21</v>
      </c>
      <c r="E193" s="38" t="s">
        <v>91</v>
      </c>
      <c r="F193" s="38" t="s">
        <v>101</v>
      </c>
      <c r="G193" s="68" t="s">
        <v>97</v>
      </c>
      <c r="H193" s="14"/>
    </row>
    <row r="194" spans="1:8" ht="30" hidden="1">
      <c r="A194" s="20" t="s">
        <v>84</v>
      </c>
      <c r="B194" s="29" t="s">
        <v>279</v>
      </c>
      <c r="C194" s="21" t="s">
        <v>78</v>
      </c>
      <c r="D194" s="21" t="s">
        <v>21</v>
      </c>
      <c r="E194" s="38" t="s">
        <v>91</v>
      </c>
      <c r="F194" s="38"/>
      <c r="G194" s="68"/>
      <c r="H194" s="14"/>
    </row>
    <row r="195" spans="1:8" ht="30" hidden="1">
      <c r="A195" s="20" t="s">
        <v>102</v>
      </c>
      <c r="B195" s="29" t="s">
        <v>279</v>
      </c>
      <c r="C195" s="21" t="s">
        <v>78</v>
      </c>
      <c r="D195" s="21" t="s">
        <v>21</v>
      </c>
      <c r="E195" s="38" t="s">
        <v>85</v>
      </c>
      <c r="F195" s="38"/>
      <c r="G195" s="68"/>
      <c r="H195" s="14"/>
    </row>
    <row r="196" spans="1:8" ht="30" hidden="1">
      <c r="A196" s="20" t="s">
        <v>103</v>
      </c>
      <c r="B196" s="29" t="s">
        <v>279</v>
      </c>
      <c r="C196" s="21"/>
      <c r="D196" s="21"/>
      <c r="E196" s="38"/>
      <c r="F196" s="38" t="s">
        <v>101</v>
      </c>
      <c r="G196" s="68"/>
      <c r="H196" s="14"/>
    </row>
    <row r="197" spans="1:8" ht="30" hidden="1">
      <c r="A197" s="20" t="s">
        <v>94</v>
      </c>
      <c r="B197" s="29" t="s">
        <v>279</v>
      </c>
      <c r="C197" s="21" t="s">
        <v>78</v>
      </c>
      <c r="D197" s="21" t="s">
        <v>21</v>
      </c>
      <c r="E197" s="38" t="s">
        <v>85</v>
      </c>
      <c r="F197" s="38"/>
      <c r="G197" s="68"/>
      <c r="H197" s="14"/>
    </row>
    <row r="198" spans="1:8" ht="30" hidden="1">
      <c r="A198" s="20" t="s">
        <v>95</v>
      </c>
      <c r="B198" s="29" t="s">
        <v>279</v>
      </c>
      <c r="C198" s="21"/>
      <c r="D198" s="21"/>
      <c r="E198" s="38"/>
      <c r="F198" s="38"/>
      <c r="G198" s="68"/>
      <c r="H198" s="14"/>
    </row>
    <row r="199" spans="1:8" ht="30" hidden="1">
      <c r="A199" s="20" t="s">
        <v>96</v>
      </c>
      <c r="B199" s="29" t="s">
        <v>279</v>
      </c>
      <c r="C199" s="21"/>
      <c r="D199" s="21"/>
      <c r="E199" s="38"/>
      <c r="F199" s="38" t="s">
        <v>101</v>
      </c>
      <c r="G199" s="68"/>
      <c r="H199" s="14"/>
    </row>
    <row r="200" spans="1:8" ht="30" hidden="1">
      <c r="A200" s="20" t="s">
        <v>104</v>
      </c>
      <c r="B200" s="29" t="s">
        <v>279</v>
      </c>
      <c r="C200" s="21" t="s">
        <v>78</v>
      </c>
      <c r="D200" s="21" t="s">
        <v>21</v>
      </c>
      <c r="E200" s="38" t="s">
        <v>85</v>
      </c>
      <c r="F200" s="38" t="s">
        <v>105</v>
      </c>
      <c r="G200" s="68" t="s">
        <v>106</v>
      </c>
      <c r="H200" s="14"/>
    </row>
    <row r="201" spans="1:8" ht="30" hidden="1">
      <c r="A201" s="20" t="s">
        <v>107</v>
      </c>
      <c r="B201" s="29" t="s">
        <v>279</v>
      </c>
      <c r="C201" s="21" t="s">
        <v>78</v>
      </c>
      <c r="D201" s="21" t="s">
        <v>21</v>
      </c>
      <c r="E201" s="38" t="s">
        <v>91</v>
      </c>
      <c r="F201" s="38"/>
      <c r="G201" s="68" t="s">
        <v>109</v>
      </c>
      <c r="H201" s="14"/>
    </row>
    <row r="202" spans="1:8" ht="30" hidden="1">
      <c r="A202" s="20" t="s">
        <v>110</v>
      </c>
      <c r="B202" s="29" t="s">
        <v>279</v>
      </c>
      <c r="C202" s="21" t="s">
        <v>78</v>
      </c>
      <c r="D202" s="21" t="s">
        <v>21</v>
      </c>
      <c r="E202" s="38" t="s">
        <v>108</v>
      </c>
      <c r="F202" s="38"/>
      <c r="G202" s="68"/>
      <c r="H202" s="14"/>
    </row>
    <row r="203" spans="1:8" ht="30" hidden="1">
      <c r="A203" s="20" t="s">
        <v>111</v>
      </c>
      <c r="B203" s="29" t="s">
        <v>279</v>
      </c>
      <c r="C203" s="21"/>
      <c r="D203" s="21"/>
      <c r="E203" s="38"/>
      <c r="F203" s="38" t="s">
        <v>112</v>
      </c>
      <c r="G203" s="68" t="s">
        <v>109</v>
      </c>
      <c r="H203" s="14"/>
    </row>
    <row r="204" spans="1:8" ht="30" hidden="1">
      <c r="A204" s="20" t="s">
        <v>113</v>
      </c>
      <c r="B204" s="29" t="s">
        <v>279</v>
      </c>
      <c r="C204" s="21" t="s">
        <v>78</v>
      </c>
      <c r="D204" s="21" t="s">
        <v>21</v>
      </c>
      <c r="E204" s="38" t="s">
        <v>108</v>
      </c>
      <c r="F204" s="38"/>
      <c r="G204" s="68" t="s">
        <v>114</v>
      </c>
      <c r="H204" s="14"/>
    </row>
    <row r="205" spans="1:8" ht="30" hidden="1">
      <c r="A205" s="20" t="s">
        <v>115</v>
      </c>
      <c r="B205" s="29" t="s">
        <v>279</v>
      </c>
      <c r="C205" s="21" t="s">
        <v>78</v>
      </c>
      <c r="D205" s="21" t="s">
        <v>26</v>
      </c>
      <c r="E205" s="38"/>
      <c r="F205" s="38"/>
      <c r="G205" s="68" t="s">
        <v>116</v>
      </c>
      <c r="H205" s="14"/>
    </row>
    <row r="206" spans="1:8" ht="30" hidden="1">
      <c r="A206" s="20" t="s">
        <v>117</v>
      </c>
      <c r="B206" s="29" t="s">
        <v>279</v>
      </c>
      <c r="C206" s="21" t="s">
        <v>78</v>
      </c>
      <c r="D206" s="21" t="s">
        <v>26</v>
      </c>
      <c r="E206" s="38" t="s">
        <v>82</v>
      </c>
      <c r="F206" s="38" t="s">
        <v>83</v>
      </c>
      <c r="G206" s="68" t="s">
        <v>116</v>
      </c>
      <c r="H206" s="14"/>
    </row>
    <row r="207" spans="1:8" ht="30" hidden="1">
      <c r="A207" s="20" t="s">
        <v>84</v>
      </c>
      <c r="B207" s="29" t="s">
        <v>279</v>
      </c>
      <c r="C207" s="21" t="s">
        <v>78</v>
      </c>
      <c r="D207" s="21" t="s">
        <v>26</v>
      </c>
      <c r="E207" s="38" t="s">
        <v>82</v>
      </c>
      <c r="F207" s="38"/>
      <c r="G207" s="68" t="s">
        <v>118</v>
      </c>
      <c r="H207" s="14"/>
    </row>
    <row r="208" spans="1:8" ht="30" hidden="1">
      <c r="A208" s="20" t="s">
        <v>119</v>
      </c>
      <c r="B208" s="29" t="s">
        <v>279</v>
      </c>
      <c r="C208" s="21" t="s">
        <v>78</v>
      </c>
      <c r="D208" s="21" t="s">
        <v>26</v>
      </c>
      <c r="E208" s="38" t="s">
        <v>85</v>
      </c>
      <c r="F208" s="38" t="s">
        <v>120</v>
      </c>
      <c r="G208" s="68" t="s">
        <v>118</v>
      </c>
      <c r="H208" s="14"/>
    </row>
    <row r="209" spans="1:8" ht="30" hidden="1">
      <c r="A209" s="20" t="s">
        <v>121</v>
      </c>
      <c r="B209" s="29" t="s">
        <v>279</v>
      </c>
      <c r="C209" s="21" t="s">
        <v>78</v>
      </c>
      <c r="D209" s="21" t="s">
        <v>26</v>
      </c>
      <c r="E209" s="38" t="s">
        <v>85</v>
      </c>
      <c r="F209" s="38"/>
      <c r="G209" s="68" t="s">
        <v>37</v>
      </c>
      <c r="H209" s="14"/>
    </row>
    <row r="210" spans="1:8" ht="30" hidden="1">
      <c r="A210" s="20" t="s">
        <v>122</v>
      </c>
      <c r="B210" s="29" t="s">
        <v>279</v>
      </c>
      <c r="C210" s="21" t="s">
        <v>78</v>
      </c>
      <c r="D210" s="21" t="s">
        <v>26</v>
      </c>
      <c r="E210" s="38" t="s">
        <v>54</v>
      </c>
      <c r="F210" s="38" t="s">
        <v>99</v>
      </c>
      <c r="G210" s="68" t="s">
        <v>123</v>
      </c>
      <c r="H210" s="14"/>
    </row>
    <row r="211" spans="1:8" ht="30" hidden="1">
      <c r="A211" s="20" t="s">
        <v>55</v>
      </c>
      <c r="B211" s="29" t="s">
        <v>279</v>
      </c>
      <c r="C211" s="21" t="s">
        <v>78</v>
      </c>
      <c r="D211" s="21" t="s">
        <v>26</v>
      </c>
      <c r="E211" s="38" t="s">
        <v>54</v>
      </c>
      <c r="F211" s="38"/>
      <c r="G211" s="68"/>
      <c r="H211" s="14"/>
    </row>
    <row r="212" spans="1:8" ht="30" hidden="1">
      <c r="A212" s="20" t="s">
        <v>124</v>
      </c>
      <c r="B212" s="29" t="s">
        <v>279</v>
      </c>
      <c r="C212" s="21"/>
      <c r="D212" s="21"/>
      <c r="E212" s="38"/>
      <c r="F212" s="38"/>
      <c r="G212" s="68"/>
      <c r="H212" s="14"/>
    </row>
    <row r="213" spans="1:8" ht="30" hidden="1">
      <c r="A213" s="20" t="s">
        <v>125</v>
      </c>
      <c r="B213" s="29" t="s">
        <v>279</v>
      </c>
      <c r="C213" s="21"/>
      <c r="D213" s="21"/>
      <c r="E213" s="38"/>
      <c r="F213" s="38" t="s">
        <v>99</v>
      </c>
      <c r="G213" s="68" t="s">
        <v>126</v>
      </c>
      <c r="H213" s="14"/>
    </row>
    <row r="214" spans="1:8" ht="30" hidden="1">
      <c r="A214" s="20" t="s">
        <v>124</v>
      </c>
      <c r="B214" s="29" t="s">
        <v>279</v>
      </c>
      <c r="C214" s="21" t="s">
        <v>78</v>
      </c>
      <c r="D214" s="21" t="s">
        <v>26</v>
      </c>
      <c r="E214" s="38" t="s">
        <v>54</v>
      </c>
      <c r="F214" s="38"/>
      <c r="G214" s="68"/>
      <c r="H214" s="14"/>
    </row>
    <row r="215" spans="1:8" ht="30" hidden="1">
      <c r="A215" s="20" t="s">
        <v>127</v>
      </c>
      <c r="B215" s="29" t="s">
        <v>279</v>
      </c>
      <c r="C215" s="21"/>
      <c r="D215" s="21"/>
      <c r="E215" s="38"/>
      <c r="F215" s="38" t="s">
        <v>99</v>
      </c>
      <c r="G215" s="68" t="s">
        <v>128</v>
      </c>
      <c r="H215" s="14"/>
    </row>
    <row r="216" spans="1:8" ht="30" hidden="1">
      <c r="A216" s="20" t="s">
        <v>119</v>
      </c>
      <c r="B216" s="29" t="s">
        <v>279</v>
      </c>
      <c r="C216" s="21" t="s">
        <v>78</v>
      </c>
      <c r="D216" s="21" t="s">
        <v>26</v>
      </c>
      <c r="E216" s="38" t="s">
        <v>54</v>
      </c>
      <c r="F216" s="38" t="s">
        <v>120</v>
      </c>
      <c r="G216" s="68" t="s">
        <v>129</v>
      </c>
      <c r="H216" s="14"/>
    </row>
    <row r="217" spans="1:8" ht="30" hidden="1">
      <c r="A217" s="20" t="s">
        <v>94</v>
      </c>
      <c r="B217" s="29" t="s">
        <v>279</v>
      </c>
      <c r="C217" s="21" t="s">
        <v>78</v>
      </c>
      <c r="D217" s="21" t="s">
        <v>26</v>
      </c>
      <c r="E217" s="38" t="s">
        <v>54</v>
      </c>
      <c r="F217" s="38"/>
      <c r="G217" s="68"/>
      <c r="H217" s="14"/>
    </row>
    <row r="218" spans="1:8" ht="30" hidden="1">
      <c r="A218" s="20" t="s">
        <v>95</v>
      </c>
      <c r="B218" s="29" t="s">
        <v>279</v>
      </c>
      <c r="C218" s="21"/>
      <c r="D218" s="21"/>
      <c r="E218" s="38"/>
      <c r="F218" s="38"/>
      <c r="G218" s="68"/>
      <c r="H218" s="14"/>
    </row>
    <row r="219" spans="1:8" ht="30" hidden="1">
      <c r="A219" s="20" t="s">
        <v>96</v>
      </c>
      <c r="B219" s="29" t="s">
        <v>279</v>
      </c>
      <c r="C219" s="21"/>
      <c r="D219" s="21"/>
      <c r="E219" s="38"/>
      <c r="F219" s="38" t="s">
        <v>120</v>
      </c>
      <c r="G219" s="68" t="s">
        <v>129</v>
      </c>
      <c r="H219" s="14"/>
    </row>
    <row r="220" spans="1:8" ht="30" hidden="1">
      <c r="A220" s="20" t="s">
        <v>130</v>
      </c>
      <c r="B220" s="29" t="s">
        <v>279</v>
      </c>
      <c r="C220" s="21" t="s">
        <v>78</v>
      </c>
      <c r="D220" s="21" t="s">
        <v>26</v>
      </c>
      <c r="E220" s="38" t="s">
        <v>54</v>
      </c>
      <c r="F220" s="38" t="s">
        <v>131</v>
      </c>
      <c r="G220" s="68" t="s">
        <v>24</v>
      </c>
      <c r="H220" s="14"/>
    </row>
    <row r="221" spans="1:8" ht="30" hidden="1">
      <c r="A221" s="20" t="s">
        <v>94</v>
      </c>
      <c r="B221" s="29" t="s">
        <v>279</v>
      </c>
      <c r="C221" s="21" t="s">
        <v>78</v>
      </c>
      <c r="D221" s="21" t="s">
        <v>26</v>
      </c>
      <c r="E221" s="38" t="s">
        <v>54</v>
      </c>
      <c r="F221" s="38"/>
      <c r="G221" s="68"/>
      <c r="H221" s="14"/>
    </row>
    <row r="222" spans="1:8" ht="30" hidden="1">
      <c r="A222" s="20" t="s">
        <v>95</v>
      </c>
      <c r="B222" s="29" t="s">
        <v>279</v>
      </c>
      <c r="C222" s="21"/>
      <c r="D222" s="21"/>
      <c r="E222" s="38"/>
      <c r="F222" s="38"/>
      <c r="G222" s="68"/>
      <c r="H222" s="14"/>
    </row>
    <row r="223" spans="1:8" ht="30" hidden="1">
      <c r="A223" s="20" t="s">
        <v>96</v>
      </c>
      <c r="B223" s="29" t="s">
        <v>279</v>
      </c>
      <c r="C223" s="21"/>
      <c r="D223" s="21"/>
      <c r="E223" s="38"/>
      <c r="F223" s="38" t="s">
        <v>131</v>
      </c>
      <c r="G223" s="68" t="s">
        <v>24</v>
      </c>
      <c r="H223" s="14"/>
    </row>
    <row r="224" spans="1:8" ht="30" hidden="1">
      <c r="A224" s="23" t="s">
        <v>115</v>
      </c>
      <c r="B224" s="29" t="s">
        <v>279</v>
      </c>
      <c r="C224" s="21" t="s">
        <v>78</v>
      </c>
      <c r="D224" s="21" t="s">
        <v>26</v>
      </c>
      <c r="E224" s="38" t="s">
        <v>54</v>
      </c>
      <c r="F224" s="72"/>
      <c r="G224" s="73" t="s">
        <v>79</v>
      </c>
      <c r="H224" s="14"/>
    </row>
    <row r="225" spans="1:8" ht="30" hidden="1">
      <c r="A225" s="23" t="s">
        <v>117</v>
      </c>
      <c r="B225" s="29" t="s">
        <v>279</v>
      </c>
      <c r="C225" s="24" t="s">
        <v>78</v>
      </c>
      <c r="D225" s="24" t="s">
        <v>26</v>
      </c>
      <c r="E225" s="38" t="s">
        <v>82</v>
      </c>
      <c r="F225" s="72" t="s">
        <v>83</v>
      </c>
      <c r="G225" s="73" t="s">
        <v>79</v>
      </c>
      <c r="H225" s="14"/>
    </row>
    <row r="226" spans="1:8" ht="30" hidden="1">
      <c r="A226" s="23" t="s">
        <v>132</v>
      </c>
      <c r="B226" s="29" t="s">
        <v>279</v>
      </c>
      <c r="C226" s="24" t="s">
        <v>78</v>
      </c>
      <c r="D226" s="24" t="s">
        <v>26</v>
      </c>
      <c r="E226" s="38" t="s">
        <v>82</v>
      </c>
      <c r="F226" s="72"/>
      <c r="G226" s="73" t="s">
        <v>134</v>
      </c>
      <c r="H226" s="14"/>
    </row>
    <row r="227" spans="1:8" ht="30" hidden="1">
      <c r="A227" s="23" t="s">
        <v>135</v>
      </c>
      <c r="B227" s="29" t="s">
        <v>279</v>
      </c>
      <c r="C227" s="24" t="s">
        <v>78</v>
      </c>
      <c r="D227" s="24" t="s">
        <v>26</v>
      </c>
      <c r="E227" s="38" t="s">
        <v>133</v>
      </c>
      <c r="F227" s="72" t="s">
        <v>99</v>
      </c>
      <c r="G227" s="73" t="s">
        <v>134</v>
      </c>
      <c r="H227" s="14"/>
    </row>
    <row r="228" spans="1:8" ht="60">
      <c r="A228" s="44" t="s">
        <v>349</v>
      </c>
      <c r="B228" s="29" t="s">
        <v>284</v>
      </c>
      <c r="C228" s="21" t="s">
        <v>78</v>
      </c>
      <c r="D228" s="21" t="s">
        <v>21</v>
      </c>
      <c r="E228" s="38" t="s">
        <v>395</v>
      </c>
      <c r="F228" s="38" t="s">
        <v>451</v>
      </c>
      <c r="G228" s="73">
        <v>5.79843</v>
      </c>
      <c r="H228" s="14"/>
    </row>
    <row r="229" spans="1:8" ht="30">
      <c r="A229" s="44" t="s">
        <v>348</v>
      </c>
      <c r="B229" s="29" t="s">
        <v>284</v>
      </c>
      <c r="C229" s="21" t="s">
        <v>78</v>
      </c>
      <c r="D229" s="21" t="s">
        <v>21</v>
      </c>
      <c r="E229" s="38" t="s">
        <v>395</v>
      </c>
      <c r="F229" s="38" t="s">
        <v>292</v>
      </c>
      <c r="G229" s="73">
        <v>0</v>
      </c>
      <c r="H229" s="14"/>
    </row>
    <row r="230" spans="1:8" ht="30">
      <c r="A230" s="20" t="s">
        <v>295</v>
      </c>
      <c r="B230" s="29" t="s">
        <v>284</v>
      </c>
      <c r="C230" s="21" t="s">
        <v>78</v>
      </c>
      <c r="D230" s="21" t="s">
        <v>21</v>
      </c>
      <c r="E230" s="21" t="s">
        <v>395</v>
      </c>
      <c r="F230" s="21" t="s">
        <v>294</v>
      </c>
      <c r="G230" s="34">
        <f>G231</f>
        <v>0</v>
      </c>
      <c r="H230" s="14"/>
    </row>
    <row r="231" spans="1:8" ht="60">
      <c r="A231" s="22" t="s">
        <v>358</v>
      </c>
      <c r="B231" s="29" t="s">
        <v>284</v>
      </c>
      <c r="C231" s="21" t="s">
        <v>78</v>
      </c>
      <c r="D231" s="21" t="s">
        <v>21</v>
      </c>
      <c r="E231" s="21" t="s">
        <v>395</v>
      </c>
      <c r="F231" s="21" t="s">
        <v>304</v>
      </c>
      <c r="G231" s="34">
        <v>0</v>
      </c>
      <c r="H231" s="14"/>
    </row>
    <row r="232" spans="1:8" ht="30">
      <c r="A232" s="20" t="s">
        <v>84</v>
      </c>
      <c r="B232" s="29" t="s">
        <v>284</v>
      </c>
      <c r="C232" s="21" t="s">
        <v>78</v>
      </c>
      <c r="D232" s="21" t="s">
        <v>21</v>
      </c>
      <c r="E232" s="21" t="s">
        <v>422</v>
      </c>
      <c r="F232" s="21"/>
      <c r="G232" s="34">
        <f>G233</f>
        <v>0</v>
      </c>
      <c r="H232" s="14"/>
    </row>
    <row r="233" spans="1:8" ht="60">
      <c r="A233" s="69" t="s">
        <v>421</v>
      </c>
      <c r="B233" s="29" t="s">
        <v>284</v>
      </c>
      <c r="C233" s="21" t="s">
        <v>78</v>
      </c>
      <c r="D233" s="21" t="s">
        <v>21</v>
      </c>
      <c r="E233" s="21" t="s">
        <v>423</v>
      </c>
      <c r="F233" s="21"/>
      <c r="G233" s="34">
        <f>G234</f>
        <v>0</v>
      </c>
      <c r="H233" s="14"/>
    </row>
    <row r="234" spans="1:8" ht="60">
      <c r="A234" s="69" t="s">
        <v>421</v>
      </c>
      <c r="B234" s="29" t="s">
        <v>284</v>
      </c>
      <c r="C234" s="21" t="s">
        <v>78</v>
      </c>
      <c r="D234" s="21" t="s">
        <v>21</v>
      </c>
      <c r="E234" s="21" t="s">
        <v>423</v>
      </c>
      <c r="F234" s="21"/>
      <c r="G234" s="34">
        <f>G238+G235</f>
        <v>0</v>
      </c>
      <c r="H234" s="14"/>
    </row>
    <row r="235" spans="1:8" ht="30">
      <c r="A235" s="44" t="s">
        <v>347</v>
      </c>
      <c r="B235" s="29" t="s">
        <v>284</v>
      </c>
      <c r="C235" s="21" t="s">
        <v>78</v>
      </c>
      <c r="D235" s="21" t="s">
        <v>21</v>
      </c>
      <c r="E235" s="21" t="s">
        <v>423</v>
      </c>
      <c r="F235" s="21" t="s">
        <v>291</v>
      </c>
      <c r="G235" s="34">
        <f>G236+G237</f>
        <v>0</v>
      </c>
      <c r="H235" s="14"/>
    </row>
    <row r="236" spans="1:8" ht="60">
      <c r="A236" s="44" t="s">
        <v>349</v>
      </c>
      <c r="B236" s="29" t="s">
        <v>284</v>
      </c>
      <c r="C236" s="21" t="s">
        <v>78</v>
      </c>
      <c r="D236" s="21" t="s">
        <v>21</v>
      </c>
      <c r="E236" s="21" t="s">
        <v>423</v>
      </c>
      <c r="F236" s="21" t="s">
        <v>305</v>
      </c>
      <c r="G236" s="34">
        <v>0</v>
      </c>
      <c r="H236" s="14"/>
    </row>
    <row r="237" spans="1:8" ht="30">
      <c r="A237" s="44" t="s">
        <v>348</v>
      </c>
      <c r="B237" s="29" t="s">
        <v>284</v>
      </c>
      <c r="C237" s="21" t="s">
        <v>78</v>
      </c>
      <c r="D237" s="21" t="s">
        <v>21</v>
      </c>
      <c r="E237" s="21" t="s">
        <v>423</v>
      </c>
      <c r="F237" s="21" t="s">
        <v>292</v>
      </c>
      <c r="G237" s="34">
        <v>0</v>
      </c>
      <c r="H237" s="14"/>
    </row>
    <row r="238" spans="1:8" ht="30">
      <c r="A238" s="20" t="s">
        <v>295</v>
      </c>
      <c r="B238" s="29" t="s">
        <v>284</v>
      </c>
      <c r="C238" s="21" t="s">
        <v>78</v>
      </c>
      <c r="D238" s="21" t="s">
        <v>21</v>
      </c>
      <c r="E238" s="21" t="s">
        <v>423</v>
      </c>
      <c r="F238" s="21" t="s">
        <v>294</v>
      </c>
      <c r="G238" s="34">
        <f>G239</f>
        <v>0</v>
      </c>
      <c r="H238" s="14"/>
    </row>
    <row r="239" spans="1:8" ht="60">
      <c r="A239" s="22" t="s">
        <v>358</v>
      </c>
      <c r="B239" s="29" t="s">
        <v>284</v>
      </c>
      <c r="C239" s="21" t="s">
        <v>78</v>
      </c>
      <c r="D239" s="21" t="s">
        <v>21</v>
      </c>
      <c r="E239" s="21" t="s">
        <v>423</v>
      </c>
      <c r="F239" s="21" t="s">
        <v>304</v>
      </c>
      <c r="G239" s="34">
        <v>0</v>
      </c>
      <c r="H239" s="14"/>
    </row>
    <row r="240" spans="1:7" s="64" customFormat="1" ht="33.75">
      <c r="A240" s="60" t="s">
        <v>107</v>
      </c>
      <c r="B240" s="61" t="s">
        <v>284</v>
      </c>
      <c r="C240" s="62" t="s">
        <v>78</v>
      </c>
      <c r="D240" s="62" t="s">
        <v>14</v>
      </c>
      <c r="E240" s="62"/>
      <c r="F240" s="62"/>
      <c r="G240" s="63">
        <f>G241+G246+G247</f>
        <v>23905.65152</v>
      </c>
    </row>
    <row r="241" spans="1:8" ht="30">
      <c r="A241" s="23" t="s">
        <v>107</v>
      </c>
      <c r="B241" s="29" t="s">
        <v>284</v>
      </c>
      <c r="C241" s="24" t="s">
        <v>78</v>
      </c>
      <c r="D241" s="24" t="s">
        <v>14</v>
      </c>
      <c r="E241" s="21" t="s">
        <v>398</v>
      </c>
      <c r="F241" s="24"/>
      <c r="G241" s="34">
        <f>G245+G248+G242</f>
        <v>282.2</v>
      </c>
      <c r="H241" s="14"/>
    </row>
    <row r="242" spans="1:8" ht="30">
      <c r="A242" s="22" t="s">
        <v>449</v>
      </c>
      <c r="B242" s="29" t="s">
        <v>284</v>
      </c>
      <c r="C242" s="24" t="s">
        <v>78</v>
      </c>
      <c r="D242" s="24" t="s">
        <v>14</v>
      </c>
      <c r="E242" s="21" t="s">
        <v>448</v>
      </c>
      <c r="F242" s="24"/>
      <c r="G242" s="34">
        <f>G243</f>
        <v>127.2</v>
      </c>
      <c r="H242" s="14"/>
    </row>
    <row r="243" spans="1:8" ht="30">
      <c r="A243" s="44" t="s">
        <v>347</v>
      </c>
      <c r="B243" s="29" t="s">
        <v>284</v>
      </c>
      <c r="C243" s="24" t="s">
        <v>78</v>
      </c>
      <c r="D243" s="24" t="s">
        <v>14</v>
      </c>
      <c r="E243" s="21" t="s">
        <v>448</v>
      </c>
      <c r="F243" s="24" t="s">
        <v>291</v>
      </c>
      <c r="G243" s="34">
        <f>G244</f>
        <v>127.2</v>
      </c>
      <c r="H243" s="14"/>
    </row>
    <row r="244" spans="1:8" ht="30">
      <c r="A244" s="44" t="s">
        <v>348</v>
      </c>
      <c r="B244" s="29" t="s">
        <v>284</v>
      </c>
      <c r="C244" s="24" t="s">
        <v>78</v>
      </c>
      <c r="D244" s="24" t="s">
        <v>14</v>
      </c>
      <c r="E244" s="21" t="s">
        <v>448</v>
      </c>
      <c r="F244" s="24" t="s">
        <v>292</v>
      </c>
      <c r="G244" s="34">
        <v>127.2</v>
      </c>
      <c r="H244" s="14"/>
    </row>
    <row r="245" spans="1:8" ht="60">
      <c r="A245" s="22" t="s">
        <v>306</v>
      </c>
      <c r="B245" s="29" t="s">
        <v>284</v>
      </c>
      <c r="C245" s="24" t="s">
        <v>78</v>
      </c>
      <c r="D245" s="24" t="s">
        <v>14</v>
      </c>
      <c r="E245" s="21" t="s">
        <v>446</v>
      </c>
      <c r="F245" s="24"/>
      <c r="G245" s="34">
        <v>0</v>
      </c>
      <c r="H245" s="14"/>
    </row>
    <row r="246" spans="1:8" ht="30">
      <c r="A246" s="44" t="s">
        <v>347</v>
      </c>
      <c r="B246" s="29" t="s">
        <v>284</v>
      </c>
      <c r="C246" s="24" t="s">
        <v>78</v>
      </c>
      <c r="D246" s="24" t="s">
        <v>14</v>
      </c>
      <c r="E246" s="21" t="s">
        <v>462</v>
      </c>
      <c r="F246" s="24" t="s">
        <v>292</v>
      </c>
      <c r="G246" s="34">
        <f>17800.764+289.44332</f>
        <v>18090.207319999998</v>
      </c>
      <c r="H246" s="14"/>
    </row>
    <row r="247" spans="1:8" ht="30">
      <c r="A247" s="44" t="s">
        <v>348</v>
      </c>
      <c r="B247" s="29" t="s">
        <v>284</v>
      </c>
      <c r="C247" s="24" t="s">
        <v>78</v>
      </c>
      <c r="D247" s="24" t="s">
        <v>14</v>
      </c>
      <c r="E247" s="21" t="s">
        <v>461</v>
      </c>
      <c r="F247" s="24" t="s">
        <v>292</v>
      </c>
      <c r="G247" s="34">
        <f>5423.08+110.1642</f>
        <v>5533.2442</v>
      </c>
      <c r="H247" s="14"/>
    </row>
    <row r="248" spans="1:8" ht="30">
      <c r="A248" s="20" t="s">
        <v>271</v>
      </c>
      <c r="B248" s="29" t="s">
        <v>284</v>
      </c>
      <c r="C248" s="24" t="s">
        <v>78</v>
      </c>
      <c r="D248" s="24" t="s">
        <v>14</v>
      </c>
      <c r="E248" s="21" t="s">
        <v>447</v>
      </c>
      <c r="F248" s="24"/>
      <c r="G248" s="34">
        <f>G249</f>
        <v>155</v>
      </c>
      <c r="H248" s="14"/>
    </row>
    <row r="249" spans="1:8" ht="30">
      <c r="A249" s="44" t="s">
        <v>347</v>
      </c>
      <c r="B249" s="29" t="s">
        <v>284</v>
      </c>
      <c r="C249" s="24" t="s">
        <v>78</v>
      </c>
      <c r="D249" s="24" t="s">
        <v>14</v>
      </c>
      <c r="E249" s="21" t="s">
        <v>447</v>
      </c>
      <c r="F249" s="24" t="s">
        <v>291</v>
      </c>
      <c r="G249" s="34">
        <f>G250</f>
        <v>155</v>
      </c>
      <c r="H249" s="14"/>
    </row>
    <row r="250" spans="1:8" ht="30">
      <c r="A250" s="44" t="s">
        <v>348</v>
      </c>
      <c r="B250" s="29" t="s">
        <v>284</v>
      </c>
      <c r="C250" s="24" t="s">
        <v>78</v>
      </c>
      <c r="D250" s="24" t="s">
        <v>14</v>
      </c>
      <c r="E250" s="21" t="s">
        <v>447</v>
      </c>
      <c r="F250" s="24" t="s">
        <v>292</v>
      </c>
      <c r="G250" s="34">
        <f>80+75</f>
        <v>155</v>
      </c>
      <c r="H250" s="14"/>
    </row>
    <row r="251" spans="1:7" s="64" customFormat="1" ht="33.75">
      <c r="A251" s="60" t="s">
        <v>272</v>
      </c>
      <c r="B251" s="61" t="s">
        <v>284</v>
      </c>
      <c r="C251" s="62" t="s">
        <v>78</v>
      </c>
      <c r="D251" s="62" t="s">
        <v>78</v>
      </c>
      <c r="E251" s="62"/>
      <c r="F251" s="62"/>
      <c r="G251" s="63">
        <f>G252</f>
        <v>0</v>
      </c>
    </row>
    <row r="252" spans="1:8" ht="60">
      <c r="A252" s="22" t="s">
        <v>273</v>
      </c>
      <c r="B252" s="29" t="s">
        <v>284</v>
      </c>
      <c r="C252" s="24" t="s">
        <v>78</v>
      </c>
      <c r="D252" s="24" t="s">
        <v>78</v>
      </c>
      <c r="E252" s="21" t="s">
        <v>371</v>
      </c>
      <c r="F252" s="24"/>
      <c r="G252" s="34">
        <f>G253</f>
        <v>0</v>
      </c>
      <c r="H252" s="14"/>
    </row>
    <row r="253" spans="1:8" ht="30">
      <c r="A253" s="30" t="s">
        <v>280</v>
      </c>
      <c r="B253" s="29" t="s">
        <v>284</v>
      </c>
      <c r="C253" s="24" t="s">
        <v>78</v>
      </c>
      <c r="D253" s="24" t="s">
        <v>78</v>
      </c>
      <c r="E253" s="21" t="s">
        <v>413</v>
      </c>
      <c r="F253" s="24"/>
      <c r="G253" s="34">
        <f>G254</f>
        <v>0</v>
      </c>
      <c r="H253" s="14"/>
    </row>
    <row r="254" spans="1:8" ht="30">
      <c r="A254" s="44" t="s">
        <v>347</v>
      </c>
      <c r="B254" s="29" t="s">
        <v>284</v>
      </c>
      <c r="C254" s="24" t="s">
        <v>78</v>
      </c>
      <c r="D254" s="24" t="s">
        <v>78</v>
      </c>
      <c r="E254" s="21" t="s">
        <v>413</v>
      </c>
      <c r="F254" s="24" t="s">
        <v>291</v>
      </c>
      <c r="G254" s="34">
        <f>G255</f>
        <v>0</v>
      </c>
      <c r="H254" s="14"/>
    </row>
    <row r="255" spans="1:8" ht="30">
      <c r="A255" s="44" t="s">
        <v>348</v>
      </c>
      <c r="B255" s="29" t="s">
        <v>284</v>
      </c>
      <c r="C255" s="24" t="s">
        <v>78</v>
      </c>
      <c r="D255" s="24" t="s">
        <v>78</v>
      </c>
      <c r="E255" s="21" t="s">
        <v>413</v>
      </c>
      <c r="F255" s="24" t="s">
        <v>292</v>
      </c>
      <c r="G255" s="34">
        <v>0</v>
      </c>
      <c r="H255" s="14"/>
    </row>
    <row r="256" spans="1:8" ht="45">
      <c r="A256" s="53" t="s">
        <v>285</v>
      </c>
      <c r="B256" s="49" t="s">
        <v>284</v>
      </c>
      <c r="C256" s="50" t="s">
        <v>80</v>
      </c>
      <c r="D256" s="54"/>
      <c r="E256" s="51"/>
      <c r="F256" s="50"/>
      <c r="G256" s="52">
        <f>G257+G294</f>
        <v>15154.24494</v>
      </c>
      <c r="H256" s="14"/>
    </row>
    <row r="257" spans="1:7" s="64" customFormat="1" ht="33.75" customHeight="1">
      <c r="A257" s="66" t="s">
        <v>144</v>
      </c>
      <c r="B257" s="61" t="s">
        <v>284</v>
      </c>
      <c r="C257" s="62" t="s">
        <v>80</v>
      </c>
      <c r="D257" s="62" t="s">
        <v>12</v>
      </c>
      <c r="E257" s="62"/>
      <c r="F257" s="62"/>
      <c r="G257" s="63">
        <f>G258+G284+G288+G291</f>
        <v>15154.24494</v>
      </c>
    </row>
    <row r="258" spans="1:8" ht="30">
      <c r="A258" s="25" t="s">
        <v>145</v>
      </c>
      <c r="B258" s="29" t="s">
        <v>284</v>
      </c>
      <c r="C258" s="21" t="s">
        <v>80</v>
      </c>
      <c r="D258" s="21" t="s">
        <v>12</v>
      </c>
      <c r="E258" s="21" t="s">
        <v>399</v>
      </c>
      <c r="F258" s="21"/>
      <c r="G258" s="32">
        <f>G259+G263</f>
        <v>10002.37681</v>
      </c>
      <c r="H258" s="14"/>
    </row>
    <row r="259" spans="1:8" ht="30">
      <c r="A259" s="20" t="s">
        <v>76</v>
      </c>
      <c r="B259" s="29" t="s">
        <v>284</v>
      </c>
      <c r="C259" s="21" t="s">
        <v>80</v>
      </c>
      <c r="D259" s="21" t="s">
        <v>12</v>
      </c>
      <c r="E259" s="21" t="s">
        <v>372</v>
      </c>
      <c r="F259" s="21"/>
      <c r="G259" s="32">
        <f>G260</f>
        <v>8969.926809999999</v>
      </c>
      <c r="H259" s="14"/>
    </row>
    <row r="260" spans="1:8" ht="30">
      <c r="A260" s="20" t="s">
        <v>307</v>
      </c>
      <c r="B260" s="29" t="s">
        <v>284</v>
      </c>
      <c r="C260" s="21" t="s">
        <v>80</v>
      </c>
      <c r="D260" s="21" t="s">
        <v>12</v>
      </c>
      <c r="E260" s="21" t="s">
        <v>372</v>
      </c>
      <c r="F260" s="21" t="s">
        <v>308</v>
      </c>
      <c r="G260" s="32">
        <f>G261</f>
        <v>8969.926809999999</v>
      </c>
      <c r="H260" s="14"/>
    </row>
    <row r="261" spans="1:8" ht="60">
      <c r="A261" s="22" t="s">
        <v>309</v>
      </c>
      <c r="B261" s="29" t="s">
        <v>284</v>
      </c>
      <c r="C261" s="21" t="s">
        <v>80</v>
      </c>
      <c r="D261" s="21" t="s">
        <v>12</v>
      </c>
      <c r="E261" s="21" t="s">
        <v>372</v>
      </c>
      <c r="F261" s="21" t="s">
        <v>238</v>
      </c>
      <c r="G261" s="32">
        <f>8722.996+189.655+57.27581</f>
        <v>8969.926809999999</v>
      </c>
      <c r="H261" s="14"/>
    </row>
    <row r="262" spans="1:8" ht="30">
      <c r="A262" s="20" t="s">
        <v>146</v>
      </c>
      <c r="B262" s="29" t="s">
        <v>284</v>
      </c>
      <c r="C262" s="21" t="s">
        <v>80</v>
      </c>
      <c r="D262" s="21" t="s">
        <v>12</v>
      </c>
      <c r="E262" s="21" t="s">
        <v>373</v>
      </c>
      <c r="F262" s="21"/>
      <c r="G262" s="32">
        <f>G263</f>
        <v>1032.45</v>
      </c>
      <c r="H262" s="14"/>
    </row>
    <row r="263" spans="1:8" ht="30">
      <c r="A263" s="20" t="s">
        <v>76</v>
      </c>
      <c r="B263" s="29" t="s">
        <v>284</v>
      </c>
      <c r="C263" s="21" t="s">
        <v>80</v>
      </c>
      <c r="D263" s="21" t="s">
        <v>12</v>
      </c>
      <c r="E263" s="21" t="s">
        <v>374</v>
      </c>
      <c r="F263" s="21"/>
      <c r="G263" s="32">
        <f>G275</f>
        <v>1032.45</v>
      </c>
      <c r="H263" s="14"/>
    </row>
    <row r="264" spans="1:8" ht="30" customHeight="1" hidden="1">
      <c r="A264" s="20" t="s">
        <v>140</v>
      </c>
      <c r="B264" s="29" t="s">
        <v>279</v>
      </c>
      <c r="C264" s="21" t="s">
        <v>80</v>
      </c>
      <c r="D264" s="21" t="s">
        <v>12</v>
      </c>
      <c r="E264" s="21" t="s">
        <v>147</v>
      </c>
      <c r="F264" s="21"/>
      <c r="G264" s="32"/>
      <c r="H264" s="14"/>
    </row>
    <row r="265" spans="1:8" ht="30" customHeight="1" hidden="1">
      <c r="A265" s="20" t="s">
        <v>141</v>
      </c>
      <c r="B265" s="29" t="s">
        <v>279</v>
      </c>
      <c r="C265" s="21"/>
      <c r="D265" s="21"/>
      <c r="E265" s="21"/>
      <c r="F265" s="21"/>
      <c r="G265" s="32"/>
      <c r="H265" s="14"/>
    </row>
    <row r="266" spans="1:8" ht="30" customHeight="1" hidden="1">
      <c r="A266" s="20" t="s">
        <v>142</v>
      </c>
      <c r="B266" s="29" t="s">
        <v>279</v>
      </c>
      <c r="C266" s="21"/>
      <c r="D266" s="21"/>
      <c r="E266" s="21"/>
      <c r="F266" s="21"/>
      <c r="G266" s="32"/>
      <c r="H266" s="14"/>
    </row>
    <row r="267" spans="1:8" ht="30" customHeight="1" hidden="1">
      <c r="A267" s="20" t="s">
        <v>76</v>
      </c>
      <c r="B267" s="29" t="s">
        <v>279</v>
      </c>
      <c r="C267" s="21" t="s">
        <v>80</v>
      </c>
      <c r="D267" s="21" t="s">
        <v>12</v>
      </c>
      <c r="E267" s="21" t="s">
        <v>143</v>
      </c>
      <c r="F267" s="21" t="s">
        <v>137</v>
      </c>
      <c r="G267" s="32"/>
      <c r="H267" s="14"/>
    </row>
    <row r="268" spans="1:8" ht="30" customHeight="1" hidden="1">
      <c r="A268" s="20" t="s">
        <v>84</v>
      </c>
      <c r="B268" s="29" t="s">
        <v>279</v>
      </c>
      <c r="C268" s="21" t="s">
        <v>80</v>
      </c>
      <c r="D268" s="21" t="s">
        <v>12</v>
      </c>
      <c r="E268" s="21" t="s">
        <v>143</v>
      </c>
      <c r="F268" s="21"/>
      <c r="G268" s="32"/>
      <c r="H268" s="14"/>
    </row>
    <row r="269" spans="1:8" ht="30" customHeight="1" hidden="1">
      <c r="A269" s="20" t="s">
        <v>148</v>
      </c>
      <c r="B269" s="29" t="s">
        <v>279</v>
      </c>
      <c r="C269" s="21" t="s">
        <v>80</v>
      </c>
      <c r="D269" s="21" t="s">
        <v>12</v>
      </c>
      <c r="E269" s="21" t="s">
        <v>85</v>
      </c>
      <c r="F269" s="21" t="s">
        <v>149</v>
      </c>
      <c r="G269" s="32"/>
      <c r="H269" s="14"/>
    </row>
    <row r="270" spans="1:8" ht="30" customHeight="1" hidden="1">
      <c r="A270" s="20" t="s">
        <v>55</v>
      </c>
      <c r="B270" s="29" t="s">
        <v>279</v>
      </c>
      <c r="C270" s="21" t="s">
        <v>80</v>
      </c>
      <c r="D270" s="21" t="s">
        <v>12</v>
      </c>
      <c r="E270" s="21" t="s">
        <v>85</v>
      </c>
      <c r="F270" s="21"/>
      <c r="G270" s="32"/>
      <c r="H270" s="14"/>
    </row>
    <row r="271" spans="1:8" ht="30" customHeight="1" hidden="1">
      <c r="A271" s="20" t="s">
        <v>150</v>
      </c>
      <c r="B271" s="29" t="s">
        <v>279</v>
      </c>
      <c r="C271" s="21"/>
      <c r="D271" s="21"/>
      <c r="E271" s="21"/>
      <c r="F271" s="21" t="s">
        <v>149</v>
      </c>
      <c r="G271" s="32"/>
      <c r="H271" s="14"/>
    </row>
    <row r="272" spans="1:8" ht="30" customHeight="1" hidden="1">
      <c r="A272" s="20" t="s">
        <v>151</v>
      </c>
      <c r="B272" s="29" t="s">
        <v>279</v>
      </c>
      <c r="C272" s="21" t="s">
        <v>80</v>
      </c>
      <c r="D272" s="21" t="s">
        <v>12</v>
      </c>
      <c r="E272" s="21" t="s">
        <v>85</v>
      </c>
      <c r="F272" s="21"/>
      <c r="G272" s="32"/>
      <c r="H272" s="14"/>
    </row>
    <row r="273" spans="1:8" ht="30" customHeight="1" hidden="1">
      <c r="A273" s="20" t="s">
        <v>152</v>
      </c>
      <c r="B273" s="29" t="s">
        <v>279</v>
      </c>
      <c r="C273" s="21" t="s">
        <v>80</v>
      </c>
      <c r="D273" s="21" t="s">
        <v>21</v>
      </c>
      <c r="E273" s="21"/>
      <c r="F273" s="21"/>
      <c r="G273" s="32"/>
      <c r="H273" s="14"/>
    </row>
    <row r="274" spans="1:8" ht="30" customHeight="1" hidden="1">
      <c r="A274" s="20" t="s">
        <v>154</v>
      </c>
      <c r="B274" s="29" t="s">
        <v>279</v>
      </c>
      <c r="C274" s="21" t="s">
        <v>80</v>
      </c>
      <c r="D274" s="21" t="s">
        <v>21</v>
      </c>
      <c r="E274" s="21" t="s">
        <v>153</v>
      </c>
      <c r="F274" s="21" t="s">
        <v>149</v>
      </c>
      <c r="G274" s="32"/>
      <c r="H274" s="14"/>
    </row>
    <row r="275" spans="1:8" ht="30">
      <c r="A275" s="20" t="s">
        <v>307</v>
      </c>
      <c r="B275" s="29" t="s">
        <v>284</v>
      </c>
      <c r="C275" s="21" t="s">
        <v>80</v>
      </c>
      <c r="D275" s="21" t="s">
        <v>12</v>
      </c>
      <c r="E275" s="21" t="s">
        <v>374</v>
      </c>
      <c r="F275" s="21" t="s">
        <v>308</v>
      </c>
      <c r="G275" s="32">
        <f>G283</f>
        <v>1032.45</v>
      </c>
      <c r="H275" s="14"/>
    </row>
    <row r="276" spans="1:8" ht="30" customHeight="1" hidden="1">
      <c r="A276" s="20" t="s">
        <v>84</v>
      </c>
      <c r="B276" s="29" t="s">
        <v>279</v>
      </c>
      <c r="C276" s="21" t="s">
        <v>80</v>
      </c>
      <c r="D276" s="21" t="s">
        <v>12</v>
      </c>
      <c r="E276" s="21" t="s">
        <v>147</v>
      </c>
      <c r="F276" s="21"/>
      <c r="G276" s="32" t="s">
        <v>53</v>
      </c>
      <c r="H276" s="14"/>
    </row>
    <row r="277" spans="1:8" ht="30" customHeight="1" hidden="1">
      <c r="A277" s="20" t="s">
        <v>162</v>
      </c>
      <c r="B277" s="29" t="s">
        <v>279</v>
      </c>
      <c r="C277" s="21" t="s">
        <v>65</v>
      </c>
      <c r="D277" s="21" t="s">
        <v>26</v>
      </c>
      <c r="E277" s="21" t="s">
        <v>85</v>
      </c>
      <c r="F277" s="21"/>
      <c r="G277" s="32"/>
      <c r="H277" s="14"/>
    </row>
    <row r="278" spans="1:8" ht="30" customHeight="1" hidden="1">
      <c r="A278" s="20" t="s">
        <v>163</v>
      </c>
      <c r="B278" s="29" t="s">
        <v>279</v>
      </c>
      <c r="C278" s="21"/>
      <c r="D278" s="21"/>
      <c r="E278" s="21"/>
      <c r="F278" s="21" t="s">
        <v>157</v>
      </c>
      <c r="G278" s="32" t="s">
        <v>53</v>
      </c>
      <c r="H278" s="14"/>
    </row>
    <row r="279" spans="1:8" ht="30" customHeight="1" hidden="1">
      <c r="A279" s="20" t="s">
        <v>121</v>
      </c>
      <c r="B279" s="29" t="s">
        <v>279</v>
      </c>
      <c r="C279" s="21" t="s">
        <v>65</v>
      </c>
      <c r="D279" s="21" t="s">
        <v>26</v>
      </c>
      <c r="E279" s="21" t="s">
        <v>85</v>
      </c>
      <c r="F279" s="21"/>
      <c r="G279" s="32" t="s">
        <v>164</v>
      </c>
      <c r="H279" s="14"/>
    </row>
    <row r="280" spans="1:8" ht="30" customHeight="1" hidden="1">
      <c r="A280" s="20" t="s">
        <v>156</v>
      </c>
      <c r="B280" s="29" t="s">
        <v>279</v>
      </c>
      <c r="C280" s="21" t="s">
        <v>65</v>
      </c>
      <c r="D280" s="21" t="s">
        <v>26</v>
      </c>
      <c r="E280" s="21" t="s">
        <v>54</v>
      </c>
      <c r="F280" s="21" t="s">
        <v>157</v>
      </c>
      <c r="G280" s="32" t="s">
        <v>164</v>
      </c>
      <c r="H280" s="14"/>
    </row>
    <row r="281" spans="1:8" ht="30" hidden="1">
      <c r="A281" s="20" t="s">
        <v>55</v>
      </c>
      <c r="B281" s="29" t="s">
        <v>279</v>
      </c>
      <c r="C281" s="21" t="s">
        <v>65</v>
      </c>
      <c r="D281" s="21" t="s">
        <v>26</v>
      </c>
      <c r="E281" s="21" t="s">
        <v>54</v>
      </c>
      <c r="F281" s="21"/>
      <c r="G281" s="32"/>
      <c r="H281" s="14"/>
    </row>
    <row r="282" spans="1:8" ht="30" hidden="1">
      <c r="A282" s="20" t="s">
        <v>158</v>
      </c>
      <c r="B282" s="29" t="s">
        <v>279</v>
      </c>
      <c r="C282" s="21"/>
      <c r="D282" s="21"/>
      <c r="E282" s="21"/>
      <c r="F282" s="21" t="s">
        <v>157</v>
      </c>
      <c r="G282" s="32" t="s">
        <v>164</v>
      </c>
      <c r="H282" s="14"/>
    </row>
    <row r="283" spans="1:8" ht="60">
      <c r="A283" s="22" t="s">
        <v>309</v>
      </c>
      <c r="B283" s="29" t="s">
        <v>284</v>
      </c>
      <c r="C283" s="21" t="s">
        <v>80</v>
      </c>
      <c r="D283" s="21" t="s">
        <v>12</v>
      </c>
      <c r="E283" s="21" t="s">
        <v>374</v>
      </c>
      <c r="F283" s="21" t="s">
        <v>238</v>
      </c>
      <c r="G283" s="32">
        <v>1032.45</v>
      </c>
      <c r="H283" s="14"/>
    </row>
    <row r="284" spans="1:8" ht="30">
      <c r="A284" s="39" t="s">
        <v>241</v>
      </c>
      <c r="B284" s="29" t="s">
        <v>284</v>
      </c>
      <c r="C284" s="21" t="s">
        <v>80</v>
      </c>
      <c r="D284" s="21" t="s">
        <v>12</v>
      </c>
      <c r="E284" s="21" t="s">
        <v>400</v>
      </c>
      <c r="F284" s="21"/>
      <c r="G284" s="32">
        <f>G286</f>
        <v>0</v>
      </c>
      <c r="H284" s="14"/>
    </row>
    <row r="285" spans="1:8" ht="30">
      <c r="A285" s="22" t="s">
        <v>333</v>
      </c>
      <c r="B285" s="29" t="s">
        <v>284</v>
      </c>
      <c r="C285" s="21" t="s">
        <v>80</v>
      </c>
      <c r="D285" s="21" t="s">
        <v>12</v>
      </c>
      <c r="E285" s="21" t="s">
        <v>401</v>
      </c>
      <c r="F285" s="21"/>
      <c r="G285" s="32">
        <f>G286</f>
        <v>0</v>
      </c>
      <c r="H285" s="14"/>
    </row>
    <row r="286" spans="1:8" ht="30">
      <c r="A286" s="20" t="s">
        <v>307</v>
      </c>
      <c r="B286" s="29" t="s">
        <v>284</v>
      </c>
      <c r="C286" s="21" t="s">
        <v>80</v>
      </c>
      <c r="D286" s="21" t="s">
        <v>12</v>
      </c>
      <c r="E286" s="21" t="s">
        <v>401</v>
      </c>
      <c r="F286" s="21" t="s">
        <v>308</v>
      </c>
      <c r="G286" s="32">
        <f>G287</f>
        <v>0</v>
      </c>
      <c r="H286" s="14"/>
    </row>
    <row r="287" spans="1:8" ht="60">
      <c r="A287" s="22" t="s">
        <v>309</v>
      </c>
      <c r="B287" s="29" t="s">
        <v>284</v>
      </c>
      <c r="C287" s="21" t="s">
        <v>80</v>
      </c>
      <c r="D287" s="21" t="s">
        <v>12</v>
      </c>
      <c r="E287" s="21" t="s">
        <v>401</v>
      </c>
      <c r="F287" s="21" t="s">
        <v>238</v>
      </c>
      <c r="G287" s="32">
        <v>0</v>
      </c>
      <c r="H287" s="14"/>
    </row>
    <row r="288" spans="1:8" ht="60">
      <c r="A288" s="22" t="s">
        <v>439</v>
      </c>
      <c r="B288" s="29" t="s">
        <v>284</v>
      </c>
      <c r="C288" s="21" t="s">
        <v>80</v>
      </c>
      <c r="D288" s="21" t="s">
        <v>12</v>
      </c>
      <c r="E288" s="21" t="s">
        <v>438</v>
      </c>
      <c r="F288" s="21"/>
      <c r="G288" s="32">
        <f>G289</f>
        <v>0</v>
      </c>
      <c r="H288" s="14"/>
    </row>
    <row r="289" spans="1:8" ht="30">
      <c r="A289" s="22" t="s">
        <v>307</v>
      </c>
      <c r="B289" s="29" t="s">
        <v>284</v>
      </c>
      <c r="C289" s="21" t="s">
        <v>80</v>
      </c>
      <c r="D289" s="21" t="s">
        <v>12</v>
      </c>
      <c r="E289" s="21" t="s">
        <v>438</v>
      </c>
      <c r="F289" s="21" t="s">
        <v>308</v>
      </c>
      <c r="G289" s="32">
        <f>G290</f>
        <v>0</v>
      </c>
      <c r="H289" s="14"/>
    </row>
    <row r="290" spans="1:8" ht="30">
      <c r="A290" s="59" t="s">
        <v>437</v>
      </c>
      <c r="B290" s="29" t="s">
        <v>284</v>
      </c>
      <c r="C290" s="21" t="s">
        <v>80</v>
      </c>
      <c r="D290" s="21" t="s">
        <v>12</v>
      </c>
      <c r="E290" s="21" t="s">
        <v>438</v>
      </c>
      <c r="F290" s="21" t="s">
        <v>436</v>
      </c>
      <c r="G290" s="32">
        <v>0</v>
      </c>
      <c r="H290" s="14"/>
    </row>
    <row r="291" spans="1:8" ht="60">
      <c r="A291" s="22" t="s">
        <v>440</v>
      </c>
      <c r="B291" s="29" t="s">
        <v>284</v>
      </c>
      <c r="C291" s="21" t="s">
        <v>80</v>
      </c>
      <c r="D291" s="21" t="s">
        <v>12</v>
      </c>
      <c r="E291" s="21" t="s">
        <v>463</v>
      </c>
      <c r="F291" s="21"/>
      <c r="G291" s="32">
        <f>G292</f>
        <v>5151.86813</v>
      </c>
      <c r="H291" s="14"/>
    </row>
    <row r="292" spans="1:8" ht="30">
      <c r="A292" s="74" t="s">
        <v>307</v>
      </c>
      <c r="B292" s="29" t="s">
        <v>284</v>
      </c>
      <c r="C292" s="21" t="s">
        <v>80</v>
      </c>
      <c r="D292" s="21" t="s">
        <v>12</v>
      </c>
      <c r="E292" s="21" t="s">
        <v>463</v>
      </c>
      <c r="F292" s="21" t="s">
        <v>308</v>
      </c>
      <c r="G292" s="32">
        <f>G293</f>
        <v>5151.86813</v>
      </c>
      <c r="H292" s="14"/>
    </row>
    <row r="293" spans="1:8" ht="30">
      <c r="A293" s="59" t="s">
        <v>437</v>
      </c>
      <c r="B293" s="29" t="s">
        <v>284</v>
      </c>
      <c r="C293" s="21" t="s">
        <v>80</v>
      </c>
      <c r="D293" s="21" t="s">
        <v>12</v>
      </c>
      <c r="E293" s="21" t="s">
        <v>463</v>
      </c>
      <c r="F293" s="21" t="s">
        <v>436</v>
      </c>
      <c r="G293" s="32">
        <v>5151.86813</v>
      </c>
      <c r="H293" s="14"/>
    </row>
    <row r="294" spans="1:7" s="64" customFormat="1" ht="37.5" customHeight="1">
      <c r="A294" s="66" t="s">
        <v>343</v>
      </c>
      <c r="B294" s="61" t="s">
        <v>284</v>
      </c>
      <c r="C294" s="62" t="s">
        <v>80</v>
      </c>
      <c r="D294" s="62" t="s">
        <v>26</v>
      </c>
      <c r="E294" s="62"/>
      <c r="F294" s="62"/>
      <c r="G294" s="63">
        <f>G295+G321</f>
        <v>0</v>
      </c>
    </row>
    <row r="295" spans="1:8" ht="30">
      <c r="A295" s="25" t="s">
        <v>345</v>
      </c>
      <c r="B295" s="29" t="s">
        <v>284</v>
      </c>
      <c r="C295" s="21" t="s">
        <v>80</v>
      </c>
      <c r="D295" s="21" t="s">
        <v>26</v>
      </c>
      <c r="E295" s="21" t="s">
        <v>402</v>
      </c>
      <c r="F295" s="21"/>
      <c r="G295" s="32">
        <f>G296</f>
        <v>0</v>
      </c>
      <c r="H295" s="14"/>
    </row>
    <row r="296" spans="1:8" ht="30">
      <c r="A296" s="20" t="s">
        <v>344</v>
      </c>
      <c r="B296" s="29" t="s">
        <v>284</v>
      </c>
      <c r="C296" s="21" t="s">
        <v>80</v>
      </c>
      <c r="D296" s="21" t="s">
        <v>26</v>
      </c>
      <c r="E296" s="21" t="s">
        <v>403</v>
      </c>
      <c r="F296" s="21"/>
      <c r="G296" s="32">
        <f>G297</f>
        <v>0</v>
      </c>
      <c r="H296" s="14"/>
    </row>
    <row r="297" spans="1:8" ht="30">
      <c r="A297" s="44" t="s">
        <v>347</v>
      </c>
      <c r="B297" s="29" t="s">
        <v>284</v>
      </c>
      <c r="C297" s="21" t="s">
        <v>80</v>
      </c>
      <c r="D297" s="21" t="s">
        <v>26</v>
      </c>
      <c r="E297" s="21" t="s">
        <v>403</v>
      </c>
      <c r="F297" s="21" t="s">
        <v>291</v>
      </c>
      <c r="G297" s="32">
        <f>G298</f>
        <v>0</v>
      </c>
      <c r="H297" s="14"/>
    </row>
    <row r="298" spans="1:8" ht="30">
      <c r="A298" s="44" t="s">
        <v>348</v>
      </c>
      <c r="B298" s="29" t="s">
        <v>284</v>
      </c>
      <c r="C298" s="21" t="s">
        <v>80</v>
      </c>
      <c r="D298" s="21" t="s">
        <v>26</v>
      </c>
      <c r="E298" s="21" t="s">
        <v>403</v>
      </c>
      <c r="F298" s="21" t="s">
        <v>292</v>
      </c>
      <c r="G298" s="32">
        <v>0</v>
      </c>
      <c r="H298" s="14"/>
    </row>
    <row r="299" spans="1:8" ht="45">
      <c r="A299" s="48" t="s">
        <v>165</v>
      </c>
      <c r="B299" s="49" t="s">
        <v>284</v>
      </c>
      <c r="C299" s="50" t="s">
        <v>73</v>
      </c>
      <c r="D299" s="51"/>
      <c r="E299" s="51"/>
      <c r="F299" s="50"/>
      <c r="G299" s="52">
        <f>G300+G310</f>
        <v>562.728</v>
      </c>
      <c r="H299" s="14"/>
    </row>
    <row r="300" spans="1:7" s="64" customFormat="1" ht="33.75">
      <c r="A300" s="60" t="s">
        <v>166</v>
      </c>
      <c r="B300" s="61" t="s">
        <v>284</v>
      </c>
      <c r="C300" s="62" t="s">
        <v>73</v>
      </c>
      <c r="D300" s="62" t="s">
        <v>12</v>
      </c>
      <c r="E300" s="62"/>
      <c r="F300" s="62"/>
      <c r="G300" s="63">
        <f>G302</f>
        <v>552.728</v>
      </c>
    </row>
    <row r="301" spans="1:8" ht="30" hidden="1">
      <c r="A301" s="20" t="s">
        <v>167</v>
      </c>
      <c r="B301" s="29" t="s">
        <v>279</v>
      </c>
      <c r="C301" s="21" t="s">
        <v>73</v>
      </c>
      <c r="D301" s="21" t="s">
        <v>12</v>
      </c>
      <c r="E301" s="21"/>
      <c r="F301" s="21"/>
      <c r="G301" s="32" t="s">
        <v>168</v>
      </c>
      <c r="H301" s="14"/>
    </row>
    <row r="302" spans="1:8" ht="30">
      <c r="A302" s="20" t="s">
        <v>169</v>
      </c>
      <c r="B302" s="29" t="s">
        <v>284</v>
      </c>
      <c r="C302" s="21" t="s">
        <v>73</v>
      </c>
      <c r="D302" s="21" t="s">
        <v>12</v>
      </c>
      <c r="E302" s="21" t="s">
        <v>404</v>
      </c>
      <c r="F302" s="21"/>
      <c r="G302" s="32">
        <f>G303</f>
        <v>552.728</v>
      </c>
      <c r="H302" s="14"/>
    </row>
    <row r="303" spans="1:8" ht="30">
      <c r="A303" s="20" t="s">
        <v>170</v>
      </c>
      <c r="B303" s="29" t="s">
        <v>284</v>
      </c>
      <c r="C303" s="21" t="s">
        <v>73</v>
      </c>
      <c r="D303" s="21" t="s">
        <v>12</v>
      </c>
      <c r="E303" s="21" t="s">
        <v>405</v>
      </c>
      <c r="F303" s="21"/>
      <c r="G303" s="32">
        <f>G304</f>
        <v>552.728</v>
      </c>
      <c r="H303" s="14"/>
    </row>
    <row r="304" spans="1:8" ht="30">
      <c r="A304" s="20" t="s">
        <v>310</v>
      </c>
      <c r="B304" s="29" t="s">
        <v>284</v>
      </c>
      <c r="C304" s="21" t="s">
        <v>73</v>
      </c>
      <c r="D304" s="21" t="s">
        <v>12</v>
      </c>
      <c r="E304" s="21" t="s">
        <v>405</v>
      </c>
      <c r="F304" s="21" t="s">
        <v>311</v>
      </c>
      <c r="G304" s="32">
        <f>G309</f>
        <v>552.728</v>
      </c>
      <c r="H304" s="14"/>
    </row>
    <row r="305" spans="1:8" ht="30" hidden="1">
      <c r="A305" s="20"/>
      <c r="B305" s="29" t="s">
        <v>279</v>
      </c>
      <c r="C305" s="21" t="s">
        <v>73</v>
      </c>
      <c r="D305" s="21" t="s">
        <v>12</v>
      </c>
      <c r="E305" s="21" t="s">
        <v>171</v>
      </c>
      <c r="F305" s="21"/>
      <c r="G305" s="32"/>
      <c r="H305" s="14"/>
    </row>
    <row r="306" spans="1:8" ht="30" hidden="1">
      <c r="A306" s="20" t="s">
        <v>174</v>
      </c>
      <c r="B306" s="29" t="s">
        <v>279</v>
      </c>
      <c r="C306" s="21"/>
      <c r="D306" s="21"/>
      <c r="E306" s="21"/>
      <c r="F306" s="21"/>
      <c r="G306" s="32" t="s">
        <v>175</v>
      </c>
      <c r="H306" s="14"/>
    </row>
    <row r="307" spans="1:8" ht="30" hidden="1">
      <c r="A307" s="20" t="s">
        <v>176</v>
      </c>
      <c r="B307" s="29" t="s">
        <v>279</v>
      </c>
      <c r="C307" s="21" t="s">
        <v>73</v>
      </c>
      <c r="D307" s="21" t="s">
        <v>21</v>
      </c>
      <c r="E307" s="21"/>
      <c r="F307" s="21"/>
      <c r="G307" s="32" t="s">
        <v>175</v>
      </c>
      <c r="H307" s="14"/>
    </row>
    <row r="308" spans="1:8" ht="30" hidden="1">
      <c r="A308" s="20" t="s">
        <v>76</v>
      </c>
      <c r="B308" s="29" t="s">
        <v>279</v>
      </c>
      <c r="C308" s="21" t="s">
        <v>73</v>
      </c>
      <c r="D308" s="21" t="s">
        <v>21</v>
      </c>
      <c r="E308" s="21" t="s">
        <v>177</v>
      </c>
      <c r="F308" s="21" t="s">
        <v>137</v>
      </c>
      <c r="G308" s="32" t="s">
        <v>175</v>
      </c>
      <c r="H308" s="14"/>
    </row>
    <row r="309" spans="1:8" ht="60.75" customHeight="1">
      <c r="A309" s="22" t="s">
        <v>369</v>
      </c>
      <c r="B309" s="29" t="s">
        <v>284</v>
      </c>
      <c r="C309" s="21" t="s">
        <v>73</v>
      </c>
      <c r="D309" s="21" t="s">
        <v>12</v>
      </c>
      <c r="E309" s="21" t="s">
        <v>405</v>
      </c>
      <c r="F309" s="21" t="s">
        <v>312</v>
      </c>
      <c r="G309" s="32">
        <v>552.728</v>
      </c>
      <c r="H309" s="14"/>
    </row>
    <row r="310" spans="1:7" s="64" customFormat="1" ht="33.75">
      <c r="A310" s="60" t="s">
        <v>178</v>
      </c>
      <c r="B310" s="61" t="s">
        <v>284</v>
      </c>
      <c r="C310" s="62" t="s">
        <v>73</v>
      </c>
      <c r="D310" s="62" t="s">
        <v>14</v>
      </c>
      <c r="E310" s="62"/>
      <c r="F310" s="62"/>
      <c r="G310" s="63">
        <f>G328+G360</f>
        <v>10</v>
      </c>
    </row>
    <row r="311" spans="1:8" ht="30" hidden="1">
      <c r="A311" s="20" t="s">
        <v>179</v>
      </c>
      <c r="B311" s="29" t="s">
        <v>279</v>
      </c>
      <c r="C311" s="21" t="s">
        <v>73</v>
      </c>
      <c r="D311" s="21" t="s">
        <v>14</v>
      </c>
      <c r="E311" s="21"/>
      <c r="F311" s="21"/>
      <c r="G311" s="32" t="s">
        <v>181</v>
      </c>
      <c r="H311" s="14"/>
    </row>
    <row r="312" spans="1:8" ht="30" hidden="1">
      <c r="A312" s="20" t="s">
        <v>182</v>
      </c>
      <c r="B312" s="29" t="s">
        <v>279</v>
      </c>
      <c r="C312" s="21" t="s">
        <v>73</v>
      </c>
      <c r="D312" s="21" t="s">
        <v>14</v>
      </c>
      <c r="E312" s="21" t="s">
        <v>180</v>
      </c>
      <c r="F312" s="21"/>
      <c r="G312" s="32" t="s">
        <v>181</v>
      </c>
      <c r="H312" s="14"/>
    </row>
    <row r="313" spans="1:8" ht="30" hidden="1">
      <c r="A313" s="20" t="s">
        <v>184</v>
      </c>
      <c r="B313" s="29" t="s">
        <v>279</v>
      </c>
      <c r="C313" s="21" t="s">
        <v>73</v>
      </c>
      <c r="D313" s="21" t="s">
        <v>14</v>
      </c>
      <c r="E313" s="21" t="s">
        <v>183</v>
      </c>
      <c r="F313" s="21" t="s">
        <v>185</v>
      </c>
      <c r="G313" s="32" t="s">
        <v>181</v>
      </c>
      <c r="H313" s="14"/>
    </row>
    <row r="314" spans="1:8" ht="30" hidden="1">
      <c r="A314" s="20" t="s">
        <v>186</v>
      </c>
      <c r="B314" s="29" t="s">
        <v>279</v>
      </c>
      <c r="C314" s="21" t="s">
        <v>73</v>
      </c>
      <c r="D314" s="21" t="s">
        <v>14</v>
      </c>
      <c r="E314" s="21" t="s">
        <v>183</v>
      </c>
      <c r="F314" s="21"/>
      <c r="G314" s="32" t="s">
        <v>188</v>
      </c>
      <c r="H314" s="14"/>
    </row>
    <row r="315" spans="1:8" ht="30" hidden="1">
      <c r="A315" s="20" t="s">
        <v>189</v>
      </c>
      <c r="B315" s="29" t="s">
        <v>279</v>
      </c>
      <c r="C315" s="21" t="s">
        <v>73</v>
      </c>
      <c r="D315" s="21" t="s">
        <v>14</v>
      </c>
      <c r="E315" s="21" t="s">
        <v>187</v>
      </c>
      <c r="F315" s="21" t="s">
        <v>190</v>
      </c>
      <c r="G315" s="32" t="s">
        <v>188</v>
      </c>
      <c r="H315" s="14"/>
    </row>
    <row r="316" spans="1:8" ht="30" hidden="1">
      <c r="A316" s="20" t="s">
        <v>191</v>
      </c>
      <c r="B316" s="29" t="s">
        <v>279</v>
      </c>
      <c r="C316" s="21" t="s">
        <v>73</v>
      </c>
      <c r="D316" s="21" t="s">
        <v>14</v>
      </c>
      <c r="E316" s="21" t="s">
        <v>187</v>
      </c>
      <c r="F316" s="21"/>
      <c r="G316" s="32"/>
      <c r="H316" s="14"/>
    </row>
    <row r="317" spans="1:8" ht="30" hidden="1">
      <c r="A317" s="20" t="s">
        <v>192</v>
      </c>
      <c r="B317" s="29" t="s">
        <v>279</v>
      </c>
      <c r="C317" s="21"/>
      <c r="D317" s="21"/>
      <c r="E317" s="21"/>
      <c r="F317" s="21" t="s">
        <v>193</v>
      </c>
      <c r="G317" s="32" t="s">
        <v>194</v>
      </c>
      <c r="H317" s="14"/>
    </row>
    <row r="318" spans="1:8" ht="30" hidden="1">
      <c r="A318" s="20" t="s">
        <v>195</v>
      </c>
      <c r="B318" s="29" t="s">
        <v>279</v>
      </c>
      <c r="C318" s="21" t="s">
        <v>73</v>
      </c>
      <c r="D318" s="21" t="s">
        <v>14</v>
      </c>
      <c r="E318" s="21" t="s">
        <v>187</v>
      </c>
      <c r="F318" s="21" t="s">
        <v>196</v>
      </c>
      <c r="G318" s="32" t="s">
        <v>197</v>
      </c>
      <c r="H318" s="14"/>
    </row>
    <row r="319" spans="1:8" ht="30" hidden="1">
      <c r="A319" s="20" t="s">
        <v>198</v>
      </c>
      <c r="B319" s="29" t="s">
        <v>279</v>
      </c>
      <c r="C319" s="21" t="s">
        <v>73</v>
      </c>
      <c r="D319" s="21" t="s">
        <v>14</v>
      </c>
      <c r="E319" s="21" t="s">
        <v>187</v>
      </c>
      <c r="F319" s="21" t="s">
        <v>199</v>
      </c>
      <c r="G319" s="32" t="s">
        <v>200</v>
      </c>
      <c r="H319" s="14"/>
    </row>
    <row r="320" spans="1:8" ht="30" hidden="1">
      <c r="A320" s="20" t="s">
        <v>189</v>
      </c>
      <c r="B320" s="29" t="s">
        <v>279</v>
      </c>
      <c r="C320" s="21" t="s">
        <v>73</v>
      </c>
      <c r="D320" s="21" t="s">
        <v>14</v>
      </c>
      <c r="E320" s="21" t="s">
        <v>187</v>
      </c>
      <c r="F320" s="21" t="s">
        <v>190</v>
      </c>
      <c r="G320" s="32" t="s">
        <v>201</v>
      </c>
      <c r="H320" s="14"/>
    </row>
    <row r="321" spans="1:8" ht="30" hidden="1">
      <c r="A321" s="20" t="s">
        <v>202</v>
      </c>
      <c r="B321" s="29" t="s">
        <v>279</v>
      </c>
      <c r="C321" s="21" t="s">
        <v>73</v>
      </c>
      <c r="D321" s="21" t="s">
        <v>14</v>
      </c>
      <c r="E321" s="21" t="s">
        <v>187</v>
      </c>
      <c r="F321" s="21"/>
      <c r="G321" s="32"/>
      <c r="H321" s="14"/>
    </row>
    <row r="322" spans="1:8" ht="30" hidden="1">
      <c r="A322" s="20" t="s">
        <v>203</v>
      </c>
      <c r="B322" s="29" t="s">
        <v>279</v>
      </c>
      <c r="C322" s="21"/>
      <c r="D322" s="21"/>
      <c r="E322" s="21"/>
      <c r="F322" s="21" t="s">
        <v>204</v>
      </c>
      <c r="G322" s="32" t="s">
        <v>205</v>
      </c>
      <c r="H322" s="14"/>
    </row>
    <row r="323" spans="1:8" ht="30" hidden="1">
      <c r="A323" s="20" t="s">
        <v>206</v>
      </c>
      <c r="B323" s="29" t="s">
        <v>279</v>
      </c>
      <c r="C323" s="21" t="s">
        <v>73</v>
      </c>
      <c r="D323" s="21" t="s">
        <v>14</v>
      </c>
      <c r="E323" s="21" t="s">
        <v>187</v>
      </c>
      <c r="F323" s="21"/>
      <c r="G323" s="32"/>
      <c r="H323" s="14"/>
    </row>
    <row r="324" spans="1:8" ht="30" hidden="1">
      <c r="A324" s="20" t="s">
        <v>207</v>
      </c>
      <c r="B324" s="29" t="s">
        <v>279</v>
      </c>
      <c r="C324" s="21"/>
      <c r="D324" s="21"/>
      <c r="E324" s="21"/>
      <c r="F324" s="21" t="s">
        <v>208</v>
      </c>
      <c r="G324" s="32" t="s">
        <v>209</v>
      </c>
      <c r="H324" s="14"/>
    </row>
    <row r="325" spans="1:8" ht="30" hidden="1">
      <c r="A325" s="20" t="s">
        <v>210</v>
      </c>
      <c r="B325" s="29" t="s">
        <v>279</v>
      </c>
      <c r="C325" s="21" t="s">
        <v>73</v>
      </c>
      <c r="D325" s="21" t="s">
        <v>14</v>
      </c>
      <c r="E325" s="21" t="s">
        <v>187</v>
      </c>
      <c r="F325" s="21"/>
      <c r="G325" s="32" t="s">
        <v>211</v>
      </c>
      <c r="H325" s="14"/>
    </row>
    <row r="326" spans="1:8" ht="30" hidden="1">
      <c r="A326" s="20" t="s">
        <v>212</v>
      </c>
      <c r="B326" s="29" t="s">
        <v>279</v>
      </c>
      <c r="C326" s="21" t="s">
        <v>73</v>
      </c>
      <c r="D326" s="21" t="s">
        <v>14</v>
      </c>
      <c r="E326" s="21" t="s">
        <v>81</v>
      </c>
      <c r="F326" s="21"/>
      <c r="G326" s="32"/>
      <c r="H326" s="14"/>
    </row>
    <row r="327" spans="1:8" ht="30" hidden="1">
      <c r="A327" s="20" t="s">
        <v>213</v>
      </c>
      <c r="B327" s="29" t="s">
        <v>279</v>
      </c>
      <c r="C327" s="21"/>
      <c r="D327" s="21"/>
      <c r="E327" s="21"/>
      <c r="F327" s="21" t="s">
        <v>214</v>
      </c>
      <c r="G327" s="32" t="s">
        <v>211</v>
      </c>
      <c r="H327" s="14"/>
    </row>
    <row r="328" spans="1:8" ht="30">
      <c r="A328" s="20" t="s">
        <v>215</v>
      </c>
      <c r="B328" s="29" t="s">
        <v>284</v>
      </c>
      <c r="C328" s="21" t="s">
        <v>73</v>
      </c>
      <c r="D328" s="21" t="s">
        <v>14</v>
      </c>
      <c r="E328" s="21" t="s">
        <v>406</v>
      </c>
      <c r="F328" s="21"/>
      <c r="G328" s="32">
        <f>G329</f>
        <v>10</v>
      </c>
      <c r="H328" s="14"/>
    </row>
    <row r="329" spans="1:8" ht="30">
      <c r="A329" s="20" t="s">
        <v>221</v>
      </c>
      <c r="B329" s="29" t="s">
        <v>284</v>
      </c>
      <c r="C329" s="21" t="s">
        <v>73</v>
      </c>
      <c r="D329" s="21" t="s">
        <v>14</v>
      </c>
      <c r="E329" s="21" t="s">
        <v>407</v>
      </c>
      <c r="F329" s="21"/>
      <c r="G329" s="32">
        <f>G330</f>
        <v>10</v>
      </c>
      <c r="H329" s="14"/>
    </row>
    <row r="330" spans="1:8" ht="30">
      <c r="A330" s="20" t="s">
        <v>313</v>
      </c>
      <c r="B330" s="29" t="s">
        <v>284</v>
      </c>
      <c r="C330" s="21" t="s">
        <v>73</v>
      </c>
      <c r="D330" s="21" t="s">
        <v>14</v>
      </c>
      <c r="E330" s="21" t="s">
        <v>407</v>
      </c>
      <c r="F330" s="21" t="s">
        <v>74</v>
      </c>
      <c r="G330" s="32">
        <v>10</v>
      </c>
      <c r="H330" s="14"/>
    </row>
    <row r="331" spans="1:8" ht="26.25" customHeight="1" hidden="1">
      <c r="A331" s="20" t="s">
        <v>219</v>
      </c>
      <c r="B331" s="29" t="s">
        <v>279</v>
      </c>
      <c r="C331" s="21" t="s">
        <v>73</v>
      </c>
      <c r="D331" s="21" t="s">
        <v>14</v>
      </c>
      <c r="E331" s="21" t="s">
        <v>286</v>
      </c>
      <c r="F331" s="21"/>
      <c r="G331" s="32" t="s">
        <v>24</v>
      </c>
      <c r="H331" s="14"/>
    </row>
    <row r="332" spans="1:8" ht="30" hidden="1">
      <c r="A332" s="20" t="s">
        <v>221</v>
      </c>
      <c r="B332" s="29" t="s">
        <v>279</v>
      </c>
      <c r="C332" s="21" t="s">
        <v>73</v>
      </c>
      <c r="D332" s="21" t="s">
        <v>14</v>
      </c>
      <c r="E332" s="21" t="s">
        <v>220</v>
      </c>
      <c r="F332" s="21"/>
      <c r="G332" s="32" t="s">
        <v>136</v>
      </c>
      <c r="H332" s="14"/>
    </row>
    <row r="333" spans="1:8" ht="30" hidden="1">
      <c r="A333" s="20" t="s">
        <v>172</v>
      </c>
      <c r="B333" s="29" t="s">
        <v>279</v>
      </c>
      <c r="C333" s="21" t="s">
        <v>73</v>
      </c>
      <c r="D333" s="21" t="s">
        <v>14</v>
      </c>
      <c r="E333" s="21" t="s">
        <v>222</v>
      </c>
      <c r="F333" s="21" t="s">
        <v>173</v>
      </c>
      <c r="G333" s="32" t="s">
        <v>136</v>
      </c>
      <c r="H333" s="14"/>
    </row>
    <row r="334" spans="1:8" ht="30" hidden="1">
      <c r="A334" s="20" t="s">
        <v>219</v>
      </c>
      <c r="B334" s="29" t="s">
        <v>279</v>
      </c>
      <c r="C334" s="21" t="s">
        <v>73</v>
      </c>
      <c r="D334" s="21" t="s">
        <v>14</v>
      </c>
      <c r="E334" s="21" t="s">
        <v>222</v>
      </c>
      <c r="F334" s="21"/>
      <c r="G334" s="32" t="s">
        <v>24</v>
      </c>
      <c r="H334" s="14"/>
    </row>
    <row r="335" spans="1:8" ht="30" hidden="1">
      <c r="A335" s="20" t="s">
        <v>223</v>
      </c>
      <c r="B335" s="29" t="s">
        <v>279</v>
      </c>
      <c r="C335" s="21" t="s">
        <v>73</v>
      </c>
      <c r="D335" s="21" t="s">
        <v>14</v>
      </c>
      <c r="E335" s="21" t="s">
        <v>220</v>
      </c>
      <c r="F335" s="21"/>
      <c r="G335" s="32" t="s">
        <v>24</v>
      </c>
      <c r="H335" s="14"/>
    </row>
    <row r="336" spans="1:8" ht="30" hidden="1">
      <c r="A336" s="20" t="s">
        <v>189</v>
      </c>
      <c r="B336" s="29" t="s">
        <v>279</v>
      </c>
      <c r="C336" s="21" t="s">
        <v>73</v>
      </c>
      <c r="D336" s="21" t="s">
        <v>14</v>
      </c>
      <c r="E336" s="21" t="s">
        <v>224</v>
      </c>
      <c r="F336" s="21" t="s">
        <v>190</v>
      </c>
      <c r="G336" s="32" t="s">
        <v>136</v>
      </c>
      <c r="H336" s="14"/>
    </row>
    <row r="337" spans="1:8" ht="30" hidden="1">
      <c r="A337" s="20"/>
      <c r="B337" s="29" t="s">
        <v>279</v>
      </c>
      <c r="C337" s="21" t="s">
        <v>73</v>
      </c>
      <c r="D337" s="21" t="s">
        <v>14</v>
      </c>
      <c r="E337" s="21" t="s">
        <v>220</v>
      </c>
      <c r="F337" s="21"/>
      <c r="G337" s="32"/>
      <c r="H337" s="14"/>
    </row>
    <row r="338" spans="1:8" ht="30" hidden="1">
      <c r="A338" s="20"/>
      <c r="B338" s="29" t="s">
        <v>279</v>
      </c>
      <c r="C338" s="21" t="s">
        <v>73</v>
      </c>
      <c r="D338" s="21" t="s">
        <v>14</v>
      </c>
      <c r="E338" s="21" t="s">
        <v>225</v>
      </c>
      <c r="F338" s="21"/>
      <c r="G338" s="32"/>
      <c r="H338" s="14"/>
    </row>
    <row r="339" spans="1:8" ht="30" hidden="1">
      <c r="A339" s="20" t="s">
        <v>226</v>
      </c>
      <c r="B339" s="29" t="s">
        <v>279</v>
      </c>
      <c r="C339" s="21"/>
      <c r="D339" s="21"/>
      <c r="E339" s="21"/>
      <c r="F339" s="21"/>
      <c r="G339" s="32"/>
      <c r="H339" s="14"/>
    </row>
    <row r="340" spans="1:8" ht="30" hidden="1">
      <c r="A340" s="20" t="s">
        <v>227</v>
      </c>
      <c r="B340" s="29" t="s">
        <v>279</v>
      </c>
      <c r="C340" s="21"/>
      <c r="D340" s="21"/>
      <c r="E340" s="21"/>
      <c r="F340" s="21" t="s">
        <v>228</v>
      </c>
      <c r="G340" s="32" t="s">
        <v>229</v>
      </c>
      <c r="H340" s="14"/>
    </row>
    <row r="341" spans="1:8" ht="30" hidden="1">
      <c r="A341" s="20" t="s">
        <v>172</v>
      </c>
      <c r="B341" s="29" t="s">
        <v>279</v>
      </c>
      <c r="C341" s="21" t="s">
        <v>73</v>
      </c>
      <c r="D341" s="21" t="s">
        <v>14</v>
      </c>
      <c r="E341" s="21" t="s">
        <v>220</v>
      </c>
      <c r="F341" s="21" t="s">
        <v>173</v>
      </c>
      <c r="G341" s="32" t="s">
        <v>24</v>
      </c>
      <c r="H341" s="14"/>
    </row>
    <row r="342" spans="1:8" ht="30" hidden="1">
      <c r="A342" s="20" t="s">
        <v>215</v>
      </c>
      <c r="B342" s="29" t="s">
        <v>279</v>
      </c>
      <c r="C342" s="21" t="s">
        <v>73</v>
      </c>
      <c r="D342" s="21" t="s">
        <v>14</v>
      </c>
      <c r="E342" s="21" t="s">
        <v>224</v>
      </c>
      <c r="F342" s="21"/>
      <c r="G342" s="32" t="s">
        <v>230</v>
      </c>
      <c r="H342" s="14"/>
    </row>
    <row r="343" spans="1:8" ht="30" hidden="1">
      <c r="A343" s="20" t="s">
        <v>216</v>
      </c>
      <c r="B343" s="29" t="s">
        <v>279</v>
      </c>
      <c r="C343" s="21" t="s">
        <v>73</v>
      </c>
      <c r="D343" s="21" t="s">
        <v>14</v>
      </c>
      <c r="E343" s="21" t="s">
        <v>187</v>
      </c>
      <c r="F343" s="21"/>
      <c r="G343" s="32" t="s">
        <v>231</v>
      </c>
      <c r="H343" s="14"/>
    </row>
    <row r="344" spans="1:8" ht="30" hidden="1">
      <c r="A344" s="20" t="s">
        <v>232</v>
      </c>
      <c r="B344" s="29" t="s">
        <v>279</v>
      </c>
      <c r="C344" s="21"/>
      <c r="D344" s="21"/>
      <c r="E344" s="21"/>
      <c r="F344" s="21"/>
      <c r="G344" s="32"/>
      <c r="H344" s="14"/>
    </row>
    <row r="345" spans="1:8" ht="30" hidden="1">
      <c r="A345" s="20" t="s">
        <v>217</v>
      </c>
      <c r="B345" s="29" t="s">
        <v>279</v>
      </c>
      <c r="C345" s="21"/>
      <c r="D345" s="21"/>
      <c r="E345" s="21"/>
      <c r="F345" s="21"/>
      <c r="G345" s="32" t="s">
        <v>230</v>
      </c>
      <c r="H345" s="14"/>
    </row>
    <row r="346" spans="1:8" ht="30" hidden="1">
      <c r="A346" s="20" t="s">
        <v>172</v>
      </c>
      <c r="B346" s="29" t="s">
        <v>279</v>
      </c>
      <c r="C346" s="21" t="s">
        <v>73</v>
      </c>
      <c r="D346" s="21" t="s">
        <v>14</v>
      </c>
      <c r="E346" s="21" t="s">
        <v>218</v>
      </c>
      <c r="F346" s="21" t="s">
        <v>173</v>
      </c>
      <c r="G346" s="32" t="s">
        <v>230</v>
      </c>
      <c r="H346" s="14"/>
    </row>
    <row r="347" spans="1:8" ht="30" hidden="1">
      <c r="A347" s="20" t="s">
        <v>233</v>
      </c>
      <c r="B347" s="29" t="s">
        <v>279</v>
      </c>
      <c r="C347" s="21" t="s">
        <v>73</v>
      </c>
      <c r="D347" s="21" t="s">
        <v>14</v>
      </c>
      <c r="E347" s="21" t="s">
        <v>218</v>
      </c>
      <c r="F347" s="21"/>
      <c r="G347" s="32" t="s">
        <v>234</v>
      </c>
      <c r="H347" s="14"/>
    </row>
    <row r="348" spans="1:8" ht="30" hidden="1">
      <c r="A348" s="20" t="s">
        <v>191</v>
      </c>
      <c r="B348" s="29" t="s">
        <v>279</v>
      </c>
      <c r="C348" s="21" t="s">
        <v>73</v>
      </c>
      <c r="D348" s="21" t="s">
        <v>14</v>
      </c>
      <c r="E348" s="21" t="s">
        <v>47</v>
      </c>
      <c r="F348" s="21"/>
      <c r="G348" s="32"/>
      <c r="H348" s="14"/>
    </row>
    <row r="349" spans="1:8" ht="30" hidden="1">
      <c r="A349" s="20" t="s">
        <v>192</v>
      </c>
      <c r="B349" s="29" t="s">
        <v>279</v>
      </c>
      <c r="C349" s="21"/>
      <c r="D349" s="21"/>
      <c r="E349" s="21"/>
      <c r="F349" s="21" t="s">
        <v>193</v>
      </c>
      <c r="G349" s="32" t="s">
        <v>235</v>
      </c>
      <c r="H349" s="14"/>
    </row>
    <row r="350" spans="1:8" ht="30" hidden="1">
      <c r="A350" s="20" t="s">
        <v>195</v>
      </c>
      <c r="B350" s="29" t="s">
        <v>279</v>
      </c>
      <c r="C350" s="21" t="s">
        <v>73</v>
      </c>
      <c r="D350" s="21" t="s">
        <v>14</v>
      </c>
      <c r="E350" s="21" t="s">
        <v>47</v>
      </c>
      <c r="F350" s="21" t="s">
        <v>196</v>
      </c>
      <c r="G350" s="32" t="s">
        <v>236</v>
      </c>
      <c r="H350" s="14"/>
    </row>
    <row r="351" spans="1:8" ht="30" hidden="1">
      <c r="A351" s="20" t="s">
        <v>198</v>
      </c>
      <c r="B351" s="29" t="s">
        <v>279</v>
      </c>
      <c r="C351" s="21" t="s">
        <v>73</v>
      </c>
      <c r="D351" s="21" t="s">
        <v>14</v>
      </c>
      <c r="E351" s="21" t="s">
        <v>47</v>
      </c>
      <c r="F351" s="21" t="s">
        <v>199</v>
      </c>
      <c r="G351" s="32" t="s">
        <v>200</v>
      </c>
      <c r="H351" s="14"/>
    </row>
    <row r="352" spans="1:8" ht="30" hidden="1">
      <c r="A352" s="20" t="s">
        <v>189</v>
      </c>
      <c r="B352" s="29" t="s">
        <v>279</v>
      </c>
      <c r="C352" s="21" t="s">
        <v>73</v>
      </c>
      <c r="D352" s="21" t="s">
        <v>14</v>
      </c>
      <c r="E352" s="21" t="s">
        <v>47</v>
      </c>
      <c r="F352" s="21" t="s">
        <v>190</v>
      </c>
      <c r="G352" s="32"/>
      <c r="H352" s="14"/>
    </row>
    <row r="353" spans="1:8" ht="30" hidden="1">
      <c r="A353" s="20" t="s">
        <v>202</v>
      </c>
      <c r="B353" s="29" t="s">
        <v>279</v>
      </c>
      <c r="C353" s="21" t="s">
        <v>73</v>
      </c>
      <c r="D353" s="21" t="s">
        <v>14</v>
      </c>
      <c r="E353" s="21" t="s">
        <v>47</v>
      </c>
      <c r="F353" s="21"/>
      <c r="G353" s="32"/>
      <c r="H353" s="14"/>
    </row>
    <row r="354" spans="1:8" ht="30" hidden="1">
      <c r="A354" s="20" t="s">
        <v>203</v>
      </c>
      <c r="B354" s="29" t="s">
        <v>279</v>
      </c>
      <c r="C354" s="21"/>
      <c r="D354" s="21"/>
      <c r="E354" s="21"/>
      <c r="F354" s="21" t="s">
        <v>204</v>
      </c>
      <c r="G354" s="32" t="s">
        <v>205</v>
      </c>
      <c r="H354" s="14"/>
    </row>
    <row r="355" spans="1:8" ht="30" hidden="1">
      <c r="A355" s="20" t="s">
        <v>237</v>
      </c>
      <c r="B355" s="29" t="s">
        <v>279</v>
      </c>
      <c r="C355" s="21" t="s">
        <v>73</v>
      </c>
      <c r="D355" s="21" t="s">
        <v>14</v>
      </c>
      <c r="E355" s="21" t="s">
        <v>47</v>
      </c>
      <c r="F355" s="21" t="s">
        <v>238</v>
      </c>
      <c r="G355" s="32" t="s">
        <v>239</v>
      </c>
      <c r="H355" s="14"/>
    </row>
    <row r="356" spans="1:8" ht="30" hidden="1">
      <c r="A356" s="20" t="s">
        <v>206</v>
      </c>
      <c r="B356" s="29" t="s">
        <v>279</v>
      </c>
      <c r="C356" s="21" t="s">
        <v>73</v>
      </c>
      <c r="D356" s="21" t="s">
        <v>14</v>
      </c>
      <c r="E356" s="21" t="s">
        <v>47</v>
      </c>
      <c r="F356" s="21"/>
      <c r="G356" s="32"/>
      <c r="H356" s="14"/>
    </row>
    <row r="357" spans="1:8" ht="30" hidden="1">
      <c r="A357" s="20" t="s">
        <v>207</v>
      </c>
      <c r="B357" s="29" t="s">
        <v>279</v>
      </c>
      <c r="C357" s="21"/>
      <c r="D357" s="21"/>
      <c r="E357" s="21"/>
      <c r="F357" s="21" t="s">
        <v>208</v>
      </c>
      <c r="G357" s="32" t="s">
        <v>240</v>
      </c>
      <c r="H357" s="14"/>
    </row>
    <row r="358" spans="1:8" ht="30">
      <c r="A358" s="20" t="s">
        <v>310</v>
      </c>
      <c r="B358" s="29" t="s">
        <v>284</v>
      </c>
      <c r="C358" s="21" t="s">
        <v>73</v>
      </c>
      <c r="D358" s="21" t="s">
        <v>14</v>
      </c>
      <c r="E358" s="21" t="s">
        <v>407</v>
      </c>
      <c r="F358" s="21" t="s">
        <v>311</v>
      </c>
      <c r="G358" s="32">
        <v>0</v>
      </c>
      <c r="H358" s="14"/>
    </row>
    <row r="359" spans="1:8" ht="60">
      <c r="A359" s="22" t="s">
        <v>369</v>
      </c>
      <c r="B359" s="29" t="s">
        <v>284</v>
      </c>
      <c r="C359" s="21" t="s">
        <v>73</v>
      </c>
      <c r="D359" s="21" t="s">
        <v>14</v>
      </c>
      <c r="E359" s="21" t="s">
        <v>407</v>
      </c>
      <c r="F359" s="21" t="s">
        <v>312</v>
      </c>
      <c r="G359" s="32">
        <v>0</v>
      </c>
      <c r="H359" s="14"/>
    </row>
    <row r="360" spans="1:8" ht="30">
      <c r="A360" s="20" t="s">
        <v>33</v>
      </c>
      <c r="B360" s="29" t="s">
        <v>284</v>
      </c>
      <c r="C360" s="21" t="s">
        <v>73</v>
      </c>
      <c r="D360" s="21" t="s">
        <v>14</v>
      </c>
      <c r="E360" s="21" t="s">
        <v>375</v>
      </c>
      <c r="F360" s="21"/>
      <c r="G360" s="32">
        <f>G361</f>
        <v>0</v>
      </c>
      <c r="H360" s="14"/>
    </row>
    <row r="361" spans="1:8" ht="30">
      <c r="A361" s="39" t="s">
        <v>313</v>
      </c>
      <c r="B361" s="29" t="s">
        <v>284</v>
      </c>
      <c r="C361" s="21" t="s">
        <v>73</v>
      </c>
      <c r="D361" s="21" t="s">
        <v>14</v>
      </c>
      <c r="E361" s="21" t="s">
        <v>375</v>
      </c>
      <c r="F361" s="21" t="s">
        <v>74</v>
      </c>
      <c r="G361" s="32">
        <f>G362</f>
        <v>0</v>
      </c>
      <c r="H361" s="14"/>
    </row>
    <row r="362" spans="1:8" ht="30">
      <c r="A362" s="20" t="s">
        <v>310</v>
      </c>
      <c r="B362" s="29" t="s">
        <v>284</v>
      </c>
      <c r="C362" s="21" t="s">
        <v>73</v>
      </c>
      <c r="D362" s="21" t="s">
        <v>14</v>
      </c>
      <c r="E362" s="21" t="s">
        <v>375</v>
      </c>
      <c r="F362" s="21" t="s">
        <v>311</v>
      </c>
      <c r="G362" s="32">
        <f>G363</f>
        <v>0</v>
      </c>
      <c r="H362" s="14"/>
    </row>
    <row r="363" spans="1:8" ht="60">
      <c r="A363" s="22" t="s">
        <v>369</v>
      </c>
      <c r="B363" s="29" t="s">
        <v>284</v>
      </c>
      <c r="C363" s="21" t="s">
        <v>73</v>
      </c>
      <c r="D363" s="21" t="s">
        <v>14</v>
      </c>
      <c r="E363" s="21" t="s">
        <v>375</v>
      </c>
      <c r="F363" s="21" t="s">
        <v>312</v>
      </c>
      <c r="G363" s="32">
        <v>0</v>
      </c>
      <c r="H363" s="14"/>
    </row>
    <row r="364" spans="1:8" ht="45" customHeight="1">
      <c r="A364" s="48" t="s">
        <v>155</v>
      </c>
      <c r="B364" s="49" t="s">
        <v>284</v>
      </c>
      <c r="C364" s="50" t="s">
        <v>32</v>
      </c>
      <c r="D364" s="51"/>
      <c r="E364" s="51"/>
      <c r="F364" s="50"/>
      <c r="G364" s="52">
        <f>G365</f>
        <v>0</v>
      </c>
      <c r="H364" s="14"/>
    </row>
    <row r="365" spans="1:7" s="64" customFormat="1" ht="31.5" customHeight="1">
      <c r="A365" s="60" t="s">
        <v>159</v>
      </c>
      <c r="B365" s="61" t="s">
        <v>284</v>
      </c>
      <c r="C365" s="62" t="s">
        <v>32</v>
      </c>
      <c r="D365" s="62" t="s">
        <v>12</v>
      </c>
      <c r="E365" s="62"/>
      <c r="F365" s="62"/>
      <c r="G365" s="63">
        <f>G366</f>
        <v>0</v>
      </c>
    </row>
    <row r="366" spans="1:8" ht="30">
      <c r="A366" s="20" t="s">
        <v>160</v>
      </c>
      <c r="B366" s="29" t="s">
        <v>284</v>
      </c>
      <c r="C366" s="21" t="s">
        <v>32</v>
      </c>
      <c r="D366" s="21" t="s">
        <v>12</v>
      </c>
      <c r="E366" s="21" t="s">
        <v>408</v>
      </c>
      <c r="F366" s="21"/>
      <c r="G366" s="32">
        <f>G367</f>
        <v>0</v>
      </c>
      <c r="H366" s="14"/>
    </row>
    <row r="367" spans="1:8" ht="30">
      <c r="A367" s="20" t="s">
        <v>161</v>
      </c>
      <c r="B367" s="29" t="s">
        <v>284</v>
      </c>
      <c r="C367" s="21" t="s">
        <v>32</v>
      </c>
      <c r="D367" s="21" t="s">
        <v>12</v>
      </c>
      <c r="E367" s="21" t="s">
        <v>409</v>
      </c>
      <c r="F367" s="21"/>
      <c r="G367" s="32">
        <f>G368</f>
        <v>0</v>
      </c>
      <c r="H367" s="14"/>
    </row>
    <row r="368" spans="1:8" ht="31.5" customHeight="1">
      <c r="A368" s="44" t="s">
        <v>347</v>
      </c>
      <c r="B368" s="29" t="s">
        <v>284</v>
      </c>
      <c r="C368" s="21" t="s">
        <v>32</v>
      </c>
      <c r="D368" s="21" t="s">
        <v>12</v>
      </c>
      <c r="E368" s="21" t="s">
        <v>409</v>
      </c>
      <c r="F368" s="21" t="s">
        <v>291</v>
      </c>
      <c r="G368" s="32">
        <f>G369</f>
        <v>0</v>
      </c>
      <c r="H368" s="14"/>
    </row>
    <row r="369" spans="1:8" ht="31.5" customHeight="1">
      <c r="A369" s="44" t="s">
        <v>348</v>
      </c>
      <c r="B369" s="29" t="s">
        <v>284</v>
      </c>
      <c r="C369" s="21" t="s">
        <v>32</v>
      </c>
      <c r="D369" s="21" t="s">
        <v>12</v>
      </c>
      <c r="E369" s="21" t="s">
        <v>409</v>
      </c>
      <c r="F369" s="21" t="s">
        <v>292</v>
      </c>
      <c r="G369" s="32">
        <v>0</v>
      </c>
      <c r="H369" s="14"/>
    </row>
    <row r="370" spans="1:8" ht="30" hidden="1">
      <c r="A370" s="20" t="s">
        <v>314</v>
      </c>
      <c r="B370" s="29"/>
      <c r="C370" s="21" t="s">
        <v>290</v>
      </c>
      <c r="D370" s="21" t="s">
        <v>14</v>
      </c>
      <c r="E370" s="21" t="s">
        <v>287</v>
      </c>
      <c r="F370" s="21"/>
      <c r="G370" s="37" t="s">
        <v>246</v>
      </c>
      <c r="H370" s="14"/>
    </row>
    <row r="371" spans="1:8" ht="30" hidden="1">
      <c r="A371" s="20" t="s">
        <v>247</v>
      </c>
      <c r="B371" s="29"/>
      <c r="C371" s="21" t="s">
        <v>32</v>
      </c>
      <c r="D371" s="21" t="s">
        <v>21</v>
      </c>
      <c r="E371" s="21" t="s">
        <v>47</v>
      </c>
      <c r="F371" s="21"/>
      <c r="G371" s="37"/>
      <c r="H371" s="14"/>
    </row>
    <row r="372" spans="1:8" ht="30" hidden="1">
      <c r="A372" s="20" t="s">
        <v>248</v>
      </c>
      <c r="B372" s="29"/>
      <c r="C372" s="21"/>
      <c r="D372" s="21"/>
      <c r="E372" s="21"/>
      <c r="F372" s="21" t="s">
        <v>249</v>
      </c>
      <c r="G372" s="37" t="s">
        <v>250</v>
      </c>
      <c r="H372" s="14"/>
    </row>
    <row r="373" spans="1:8" ht="30" hidden="1">
      <c r="A373" s="20" t="s">
        <v>251</v>
      </c>
      <c r="B373" s="29"/>
      <c r="C373" s="21" t="s">
        <v>32</v>
      </c>
      <c r="D373" s="21" t="s">
        <v>21</v>
      </c>
      <c r="E373" s="21" t="s">
        <v>47</v>
      </c>
      <c r="F373" s="21" t="s">
        <v>252</v>
      </c>
      <c r="G373" s="37" t="s">
        <v>253</v>
      </c>
      <c r="H373" s="14"/>
    </row>
    <row r="374" spans="1:8" ht="30" hidden="1">
      <c r="A374" s="20" t="s">
        <v>55</v>
      </c>
      <c r="B374" s="29"/>
      <c r="C374" s="21" t="s">
        <v>32</v>
      </c>
      <c r="D374" s="21" t="s">
        <v>21</v>
      </c>
      <c r="E374" s="21" t="s">
        <v>47</v>
      </c>
      <c r="F374" s="21"/>
      <c r="G374" s="37"/>
      <c r="H374" s="14"/>
    </row>
    <row r="375" spans="1:8" ht="30" hidden="1">
      <c r="A375" s="20" t="s">
        <v>254</v>
      </c>
      <c r="B375" s="29"/>
      <c r="C375" s="21"/>
      <c r="D375" s="21"/>
      <c r="E375" s="21"/>
      <c r="F375" s="21"/>
      <c r="G375" s="37"/>
      <c r="H375" s="14"/>
    </row>
    <row r="376" spans="1:8" ht="30" hidden="1">
      <c r="A376" s="20" t="s">
        <v>255</v>
      </c>
      <c r="B376" s="29"/>
      <c r="C376" s="21"/>
      <c r="D376" s="21"/>
      <c r="E376" s="21"/>
      <c r="F376" s="21" t="s">
        <v>252</v>
      </c>
      <c r="G376" s="37" t="s">
        <v>253</v>
      </c>
      <c r="H376" s="14"/>
    </row>
    <row r="377" spans="1:8" ht="30" hidden="1">
      <c r="A377" s="20" t="s">
        <v>256</v>
      </c>
      <c r="B377" s="29"/>
      <c r="C377" s="21" t="s">
        <v>32</v>
      </c>
      <c r="D377" s="21" t="s">
        <v>21</v>
      </c>
      <c r="E377" s="21" t="s">
        <v>47</v>
      </c>
      <c r="F377" s="21"/>
      <c r="G377" s="37"/>
      <c r="H377" s="14"/>
    </row>
    <row r="378" spans="1:8" ht="30" hidden="1">
      <c r="A378" s="20" t="s">
        <v>257</v>
      </c>
      <c r="B378" s="29"/>
      <c r="C378" s="21"/>
      <c r="D378" s="21"/>
      <c r="E378" s="21"/>
      <c r="F378" s="21" t="s">
        <v>258</v>
      </c>
      <c r="G378" s="37" t="s">
        <v>259</v>
      </c>
      <c r="H378" s="14"/>
    </row>
    <row r="379" spans="1:8" ht="27.75" customHeight="1" hidden="1">
      <c r="A379" s="20" t="s">
        <v>260</v>
      </c>
      <c r="B379" s="29"/>
      <c r="C379" s="21" t="s">
        <v>32</v>
      </c>
      <c r="D379" s="21" t="s">
        <v>21</v>
      </c>
      <c r="E379" s="21" t="s">
        <v>47</v>
      </c>
      <c r="F379" s="21"/>
      <c r="G379" s="37" t="s">
        <v>261</v>
      </c>
      <c r="H379" s="14"/>
    </row>
    <row r="380" spans="1:8" ht="30" hidden="1">
      <c r="A380" s="20" t="s">
        <v>138</v>
      </c>
      <c r="B380" s="29"/>
      <c r="C380" s="21" t="s">
        <v>32</v>
      </c>
      <c r="D380" s="21" t="s">
        <v>26</v>
      </c>
      <c r="E380" s="21"/>
      <c r="F380" s="21"/>
      <c r="G380" s="37" t="s">
        <v>262</v>
      </c>
      <c r="H380" s="14"/>
    </row>
    <row r="381" spans="1:8" ht="30" hidden="1">
      <c r="A381" s="20" t="s">
        <v>242</v>
      </c>
      <c r="B381" s="29"/>
      <c r="C381" s="21" t="s">
        <v>32</v>
      </c>
      <c r="D381" s="21" t="s">
        <v>26</v>
      </c>
      <c r="E381" s="21" t="s">
        <v>139</v>
      </c>
      <c r="F381" s="21"/>
      <c r="G381" s="37"/>
      <c r="H381" s="14"/>
    </row>
    <row r="382" spans="1:8" ht="30" hidden="1">
      <c r="A382" s="20" t="s">
        <v>243</v>
      </c>
      <c r="B382" s="29"/>
      <c r="C382" s="21"/>
      <c r="D382" s="21"/>
      <c r="E382" s="21"/>
      <c r="F382" s="21"/>
      <c r="G382" s="37" t="s">
        <v>262</v>
      </c>
      <c r="H382" s="14"/>
    </row>
    <row r="383" spans="1:8" ht="30" hidden="1">
      <c r="A383" s="20" t="s">
        <v>260</v>
      </c>
      <c r="B383" s="29"/>
      <c r="C383" s="21" t="s">
        <v>32</v>
      </c>
      <c r="D383" s="21" t="s">
        <v>26</v>
      </c>
      <c r="E383" s="21" t="s">
        <v>263</v>
      </c>
      <c r="F383" s="21" t="s">
        <v>264</v>
      </c>
      <c r="G383" s="37" t="s">
        <v>262</v>
      </c>
      <c r="H383" s="14"/>
    </row>
    <row r="384" spans="1:8" ht="30" hidden="1">
      <c r="A384" s="20" t="s">
        <v>241</v>
      </c>
      <c r="B384" s="29"/>
      <c r="C384" s="21" t="s">
        <v>32</v>
      </c>
      <c r="D384" s="21" t="s">
        <v>26</v>
      </c>
      <c r="E384" s="21" t="s">
        <v>263</v>
      </c>
      <c r="F384" s="21"/>
      <c r="G384" s="37" t="s">
        <v>265</v>
      </c>
      <c r="H384" s="14"/>
    </row>
    <row r="385" spans="1:8" ht="30" hidden="1">
      <c r="A385" s="20" t="s">
        <v>266</v>
      </c>
      <c r="B385" s="29"/>
      <c r="C385" s="21" t="s">
        <v>32</v>
      </c>
      <c r="D385" s="21" t="s">
        <v>26</v>
      </c>
      <c r="E385" s="21" t="s">
        <v>244</v>
      </c>
      <c r="F385" s="21"/>
      <c r="G385" s="37" t="s">
        <v>265</v>
      </c>
      <c r="H385" s="14"/>
    </row>
    <row r="386" spans="1:8" ht="30" hidden="1">
      <c r="A386" s="20" t="s">
        <v>260</v>
      </c>
      <c r="B386" s="29"/>
      <c r="C386" s="21" t="s">
        <v>32</v>
      </c>
      <c r="D386" s="21" t="s">
        <v>26</v>
      </c>
      <c r="E386" s="21" t="s">
        <v>267</v>
      </c>
      <c r="F386" s="21" t="s">
        <v>264</v>
      </c>
      <c r="G386" s="37" t="s">
        <v>265</v>
      </c>
      <c r="H386" s="14"/>
    </row>
    <row r="387" spans="1:8" ht="45">
      <c r="A387" s="48" t="s">
        <v>241</v>
      </c>
      <c r="B387" s="49" t="s">
        <v>284</v>
      </c>
      <c r="C387" s="50" t="s">
        <v>290</v>
      </c>
      <c r="D387" s="50"/>
      <c r="E387" s="51"/>
      <c r="F387" s="50"/>
      <c r="G387" s="52">
        <f>G388</f>
        <v>0</v>
      </c>
      <c r="H387" s="14"/>
    </row>
    <row r="388" spans="1:7" s="64" customFormat="1" ht="33.75">
      <c r="A388" s="60" t="s">
        <v>260</v>
      </c>
      <c r="B388" s="61" t="s">
        <v>284</v>
      </c>
      <c r="C388" s="62" t="s">
        <v>290</v>
      </c>
      <c r="D388" s="62" t="s">
        <v>14</v>
      </c>
      <c r="E388" s="62"/>
      <c r="F388" s="62"/>
      <c r="G388" s="63">
        <f>G393</f>
        <v>0</v>
      </c>
    </row>
    <row r="389" spans="1:8" ht="30" hidden="1">
      <c r="A389" s="20" t="s">
        <v>316</v>
      </c>
      <c r="B389" s="29" t="s">
        <v>279</v>
      </c>
      <c r="C389" s="21" t="s">
        <v>32</v>
      </c>
      <c r="D389" s="21" t="s">
        <v>12</v>
      </c>
      <c r="E389" s="21" t="s">
        <v>317</v>
      </c>
      <c r="F389" s="21"/>
      <c r="G389" s="32" t="s">
        <v>318</v>
      </c>
      <c r="H389" s="14"/>
    </row>
    <row r="390" spans="1:8" ht="30" hidden="1">
      <c r="A390" s="20" t="s">
        <v>319</v>
      </c>
      <c r="B390" s="29" t="s">
        <v>279</v>
      </c>
      <c r="C390" s="21" t="s">
        <v>32</v>
      </c>
      <c r="D390" s="21" t="s">
        <v>12</v>
      </c>
      <c r="E390" s="21" t="s">
        <v>317</v>
      </c>
      <c r="F390" s="21" t="s">
        <v>320</v>
      </c>
      <c r="G390" s="32" t="s">
        <v>318</v>
      </c>
      <c r="H390" s="14"/>
    </row>
    <row r="391" spans="1:8" ht="30" hidden="1">
      <c r="A391" s="20" t="s">
        <v>210</v>
      </c>
      <c r="B391" s="29" t="s">
        <v>279</v>
      </c>
      <c r="C391" s="21" t="s">
        <v>32</v>
      </c>
      <c r="D391" s="21" t="s">
        <v>12</v>
      </c>
      <c r="E391" s="21" t="s">
        <v>81</v>
      </c>
      <c r="F391" s="21"/>
      <c r="G391" s="32" t="s">
        <v>321</v>
      </c>
      <c r="H391" s="14"/>
    </row>
    <row r="392" spans="1:8" ht="30" hidden="1">
      <c r="A392" s="20" t="s">
        <v>322</v>
      </c>
      <c r="B392" s="29" t="s">
        <v>279</v>
      </c>
      <c r="C392" s="21" t="s">
        <v>32</v>
      </c>
      <c r="D392" s="21" t="s">
        <v>12</v>
      </c>
      <c r="E392" s="21" t="s">
        <v>81</v>
      </c>
      <c r="F392" s="21" t="s">
        <v>323</v>
      </c>
      <c r="G392" s="32" t="s">
        <v>321</v>
      </c>
      <c r="H392" s="14"/>
    </row>
    <row r="393" spans="1:8" ht="30">
      <c r="A393" s="20" t="s">
        <v>138</v>
      </c>
      <c r="B393" s="29" t="s">
        <v>279</v>
      </c>
      <c r="C393" s="21" t="s">
        <v>32</v>
      </c>
      <c r="D393" s="21" t="s">
        <v>12</v>
      </c>
      <c r="E393" s="21" t="s">
        <v>410</v>
      </c>
      <c r="F393" s="21"/>
      <c r="G393" s="32">
        <f>G398</f>
        <v>0</v>
      </c>
      <c r="H393" s="14"/>
    </row>
    <row r="394" spans="1:8" ht="30" hidden="1">
      <c r="A394" s="20" t="s">
        <v>242</v>
      </c>
      <c r="B394" s="29" t="s">
        <v>279</v>
      </c>
      <c r="C394" s="21"/>
      <c r="D394" s="21"/>
      <c r="E394" s="21"/>
      <c r="F394" s="21"/>
      <c r="G394" s="32"/>
      <c r="H394" s="14"/>
    </row>
    <row r="395" spans="1:8" ht="30" hidden="1">
      <c r="A395" s="20" t="s">
        <v>243</v>
      </c>
      <c r="B395" s="29" t="s">
        <v>279</v>
      </c>
      <c r="C395" s="21" t="s">
        <v>32</v>
      </c>
      <c r="D395" s="21" t="s">
        <v>12</v>
      </c>
      <c r="E395" s="21" t="s">
        <v>139</v>
      </c>
      <c r="F395" s="21" t="s">
        <v>325</v>
      </c>
      <c r="G395" s="32" t="s">
        <v>324</v>
      </c>
      <c r="H395" s="14"/>
    </row>
    <row r="396" spans="1:8" ht="1.5" customHeight="1">
      <c r="A396" s="20" t="s">
        <v>326</v>
      </c>
      <c r="B396" s="29" t="s">
        <v>279</v>
      </c>
      <c r="C396" s="21" t="s">
        <v>32</v>
      </c>
      <c r="D396" s="21" t="s">
        <v>12</v>
      </c>
      <c r="E396" s="21" t="s">
        <v>327</v>
      </c>
      <c r="F396" s="21"/>
      <c r="G396" s="32" t="s">
        <v>328</v>
      </c>
      <c r="H396" s="14"/>
    </row>
    <row r="397" spans="1:8" ht="30" customHeight="1" hidden="1">
      <c r="A397" s="20" t="s">
        <v>138</v>
      </c>
      <c r="B397" s="29" t="s">
        <v>284</v>
      </c>
      <c r="C397" s="21" t="s">
        <v>290</v>
      </c>
      <c r="D397" s="21" t="s">
        <v>14</v>
      </c>
      <c r="E397" s="21" t="s">
        <v>244</v>
      </c>
      <c r="F397" s="21"/>
      <c r="G397" s="32">
        <v>0</v>
      </c>
      <c r="H397" s="14"/>
    </row>
    <row r="398" spans="1:8" ht="120">
      <c r="A398" s="22" t="s">
        <v>450</v>
      </c>
      <c r="B398" s="29" t="s">
        <v>284</v>
      </c>
      <c r="C398" s="21" t="s">
        <v>290</v>
      </c>
      <c r="D398" s="21" t="s">
        <v>14</v>
      </c>
      <c r="E398" s="21" t="s">
        <v>411</v>
      </c>
      <c r="F398" s="21"/>
      <c r="G398" s="32">
        <f>G399</f>
        <v>0</v>
      </c>
      <c r="H398" s="14"/>
    </row>
    <row r="399" spans="1:8" ht="30">
      <c r="A399" s="20" t="s">
        <v>329</v>
      </c>
      <c r="B399" s="29" t="s">
        <v>284</v>
      </c>
      <c r="C399" s="21" t="s">
        <v>290</v>
      </c>
      <c r="D399" s="21" t="s">
        <v>14</v>
      </c>
      <c r="E399" s="21" t="s">
        <v>411</v>
      </c>
      <c r="F399" s="21" t="s">
        <v>330</v>
      </c>
      <c r="G399" s="32">
        <v>0</v>
      </c>
      <c r="H399" s="14"/>
    </row>
    <row r="400" spans="1:8" ht="45">
      <c r="A400" s="55" t="s">
        <v>268</v>
      </c>
      <c r="B400" s="56" t="s">
        <v>284</v>
      </c>
      <c r="C400" s="57" t="s">
        <v>315</v>
      </c>
      <c r="D400" s="57" t="s">
        <v>315</v>
      </c>
      <c r="E400" s="57" t="s">
        <v>382</v>
      </c>
      <c r="F400" s="57" t="s">
        <v>279</v>
      </c>
      <c r="G400" s="58">
        <f>G27+G108+G119+G148+G165+G256+G299+G364+G387</f>
        <v>67781.07455</v>
      </c>
      <c r="H400" s="14"/>
    </row>
    <row r="401" spans="1:8" ht="44.25">
      <c r="A401" s="14"/>
      <c r="B401" s="35"/>
      <c r="C401" s="36"/>
      <c r="D401" s="36"/>
      <c r="E401" s="36"/>
      <c r="F401" s="35"/>
      <c r="G401" s="75"/>
      <c r="H401" s="14"/>
    </row>
    <row r="402" spans="3:5" ht="18">
      <c r="C402" s="14"/>
      <c r="D402" s="14"/>
      <c r="E402" s="14"/>
    </row>
  </sheetData>
  <sheetProtection/>
  <mergeCells count="4">
    <mergeCell ref="B24:B25"/>
    <mergeCell ref="A6:F6"/>
    <mergeCell ref="A14:G14"/>
    <mergeCell ref="A15:G15"/>
  </mergeCells>
  <printOptions horizontalCentered="1"/>
  <pageMargins left="0" right="0" top="0" bottom="0" header="0.11811023622047245" footer="0.11811023622047245"/>
  <pageSetup horizontalDpi="600" verticalDpi="600" orientation="portrait" paperSize="9" scale="2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2024-02-14T06:25:46Z</cp:lastPrinted>
  <dcterms:created xsi:type="dcterms:W3CDTF">2008-11-19T07:35:13Z</dcterms:created>
  <dcterms:modified xsi:type="dcterms:W3CDTF">2024-03-12T04:45:40Z</dcterms:modified>
  <cp:category/>
  <cp:version/>
  <cp:contentType/>
  <cp:contentStatus/>
</cp:coreProperties>
</file>